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070" tabRatio="951" activeTab="0"/>
  </bookViews>
  <sheets>
    <sheet name="Titel" sheetId="1" r:id="rId1"/>
    <sheet name="Tabellförteckning_List of table" sheetId="2" r:id="rId2"/>
    <sheet name="Definitioner_Definitions" sheetId="3" r:id="rId3"/>
    <sheet name="Tabell 1" sheetId="4" r:id="rId4"/>
    <sheet name="Tabell 2" sheetId="5" r:id="rId5"/>
    <sheet name="Tabell 3" sheetId="6" r:id="rId6"/>
    <sheet name="Tabell 4A" sheetId="7" r:id="rId7"/>
    <sheet name="Tabell 4B" sheetId="8" r:id="rId8"/>
    <sheet name="Tabell 4C" sheetId="9" r:id="rId9"/>
    <sheet name="Tabell 4D" sheetId="10" r:id="rId10"/>
    <sheet name="Tabell 5" sheetId="11" r:id="rId11"/>
    <sheet name="Tabell 6A" sheetId="12" r:id="rId12"/>
    <sheet name="Tabell 6B" sheetId="13" r:id="rId13"/>
    <sheet name="Tabell 6C" sheetId="14" r:id="rId14"/>
    <sheet name="Tabell 7A" sheetId="15" r:id="rId15"/>
    <sheet name="Tabell 7B" sheetId="16" r:id="rId16"/>
    <sheet name="Tabell 7C" sheetId="17" r:id="rId17"/>
    <sheet name="Tabell 7D" sheetId="18" r:id="rId18"/>
    <sheet name="Tabell 8" sheetId="19" r:id="rId19"/>
    <sheet name="Tabell 9" sheetId="20" r:id="rId20"/>
    <sheet name="Tabell 10" sheetId="21" r:id="rId21"/>
    <sheet name="Tabell 11" sheetId="22" r:id="rId22"/>
    <sheet name="Tabell 12" sheetId="23" r:id="rId23"/>
    <sheet name="Tabell 13" sheetId="24" r:id="rId24"/>
    <sheet name="Tabell 14" sheetId="25" r:id="rId25"/>
    <sheet name="Tabell 15" sheetId="26" r:id="rId26"/>
    <sheet name="Tabell 16" sheetId="27" r:id="rId27"/>
    <sheet name="Tabell 17" sheetId="28" r:id="rId28"/>
    <sheet name="Tabell 18" sheetId="29" r:id="rId29"/>
  </sheets>
  <definedNames>
    <definedName name="_Toc292704927" localSheetId="2">'Definitioner_Definitions'!$A$1</definedName>
    <definedName name="_Toc292704928" localSheetId="2">'Definitioner_Definitions'!$A$3</definedName>
    <definedName name="_Toc292704929" localSheetId="2">'Definitioner_Definitions'!$A$23</definedName>
    <definedName name="_Toc292704931" localSheetId="2">'Definitioner_Definitions'!#REF!</definedName>
    <definedName name="_Toc292704932" localSheetId="2">'Definitioner_Definitions'!#REF!</definedName>
    <definedName name="_Toc507214361" localSheetId="12">'Tabell 6B'!#REF!</definedName>
    <definedName name="_Toc507214361" localSheetId="13">'Tabell 6C'!#REF!</definedName>
    <definedName name="_Toc507214363" localSheetId="23">'Tabell 13'!#REF!</definedName>
    <definedName name="_Toc507214363" localSheetId="14">'Tabell 7A'!#REF!</definedName>
    <definedName name="_Toc507214363" localSheetId="15">'Tabell 7B'!#REF!</definedName>
    <definedName name="_Toc507214363" localSheetId="16">'Tabell 7C'!#REF!</definedName>
    <definedName name="_Toc507214363" localSheetId="17">'Tabell 7D'!#REF!</definedName>
    <definedName name="_Toc515941894" localSheetId="20">'Tabell 10'!#REF!</definedName>
    <definedName name="_Toc515941894" localSheetId="4">'Tabell 2'!#REF!</definedName>
    <definedName name="_Toc515941894" localSheetId="5">'Tabell 3'!#REF!</definedName>
    <definedName name="_Toc515941894" localSheetId="18">'Tabell 8'!#REF!</definedName>
    <definedName name="_Toc515941896" localSheetId="6">'Tabell 4A'!#REF!</definedName>
    <definedName name="_Toc515941896" localSheetId="7">'Tabell 4B'!#REF!</definedName>
    <definedName name="_Toc515941896" localSheetId="8">'Tabell 4C'!#REF!</definedName>
    <definedName name="_Toc515941896" localSheetId="9">'Tabell 4D'!#REF!</definedName>
    <definedName name="_Toc515941896" localSheetId="10">'Tabell 5'!#REF!</definedName>
    <definedName name="_Toc515941896" localSheetId="19">'Tabell 9'!#REF!</definedName>
    <definedName name="_Toc515941907" localSheetId="21">'Tabell 11'!#REF!</definedName>
    <definedName name="_Toc515941907" localSheetId="22">'Tabell 12'!#REF!</definedName>
    <definedName name="_Toc515941907" localSheetId="24">'Tabell 14'!#REF!</definedName>
    <definedName name="_Toc515941907" localSheetId="25">'Tabell 15'!#REF!</definedName>
    <definedName name="_Toc515941907" localSheetId="26">'Tabell 16'!#REF!</definedName>
    <definedName name="_Toc515941907" localSheetId="27">'Tabell 17'!#REF!</definedName>
    <definedName name="_Toc524335857" localSheetId="20">'Tabell 10'!$A$3</definedName>
    <definedName name="_Toc524335857" localSheetId="4">'Tabell 2'!$A$3</definedName>
    <definedName name="_Toc524335857" localSheetId="5">'Tabell 3'!$A$3</definedName>
    <definedName name="_Toc524335857" localSheetId="18">'Tabell 8'!$A$3</definedName>
    <definedName name="_Toc524335861" localSheetId="6">'Tabell 4A'!$A$2</definedName>
    <definedName name="_Toc524335861" localSheetId="7">'Tabell 4B'!$A$2</definedName>
    <definedName name="_Toc524335861" localSheetId="8">'Tabell 4C'!$A$2</definedName>
    <definedName name="_Toc524335861" localSheetId="9">'Tabell 4D'!$A$2</definedName>
    <definedName name="_Toc524335861" localSheetId="10">'Tabell 5'!$A$2</definedName>
    <definedName name="_Toc524335861" localSheetId="19">'Tabell 9'!#REF!</definedName>
    <definedName name="_Toc524335865" localSheetId="12">'Tabell 6B'!$A$2</definedName>
    <definedName name="_Toc524335865" localSheetId="13">'Tabell 6C'!$A$2</definedName>
    <definedName name="_Toc524335869" localSheetId="23">'Tabell 13'!$A$2</definedName>
    <definedName name="_Toc524335869" localSheetId="14">'Tabell 7A'!$A$2</definedName>
    <definedName name="_Toc524335869" localSheetId="15">'Tabell 7B'!$A$2</definedName>
    <definedName name="_Toc524335869" localSheetId="16">'Tabell 7C'!$A$2</definedName>
    <definedName name="_Toc524335869" localSheetId="17">'Tabell 7D'!$A$2</definedName>
    <definedName name="_Toc524335885" localSheetId="21">'Tabell 11'!#REF!</definedName>
    <definedName name="_Toc524335885" localSheetId="22">'Tabell 12'!#REF!</definedName>
    <definedName name="_Toc524335885" localSheetId="24">'Tabell 14'!#REF!</definedName>
    <definedName name="_Toc524335885" localSheetId="25">'Tabell 15'!#REF!</definedName>
    <definedName name="_Toc524335885" localSheetId="26">'Tabell 16'!#REF!</definedName>
    <definedName name="_Toc524335885" localSheetId="27">'Tabell 17'!#REF!</definedName>
    <definedName name="_xlnm.Print_Area" localSheetId="3">'Tabell 1'!$A$1:$L$92</definedName>
    <definedName name="_xlnm.Print_Area" localSheetId="20">'Tabell 10'!$A$1:$U$73</definedName>
    <definedName name="_xlnm.Print_Area" localSheetId="21">'Tabell 11'!$A$1:$T$74</definedName>
    <definedName name="_xlnm.Print_Area" localSheetId="22">'Tabell 12'!$A$1:$T$42</definedName>
    <definedName name="_xlnm.Print_Area" localSheetId="24">'Tabell 14'!$A$1:$AR$39</definedName>
    <definedName name="_xlnm.Print_Area" localSheetId="25">'Tabell 15'!$A$1:$AR$38</definedName>
    <definedName name="_xlnm.Print_Area" localSheetId="26">'Tabell 16'!$A$1:$Z$67</definedName>
    <definedName name="_xlnm.Print_Area" localSheetId="27">'Tabell 17'!$A$1:$AA$67</definedName>
    <definedName name="_xlnm.Print_Area" localSheetId="28">'Tabell 18'!$A$1:$M$33</definedName>
    <definedName name="_xlnm.Print_Area" localSheetId="4">'Tabell 2'!$A$1:$U$74</definedName>
    <definedName name="_xlnm.Print_Area" localSheetId="5">'Tabell 3'!$A$1:$T$79</definedName>
    <definedName name="_xlnm.Print_Area" localSheetId="6">'Tabell 4A'!$A$1:$Z$26</definedName>
    <definedName name="_xlnm.Print_Area" localSheetId="7">'Tabell 4B'!$A$1:$Z$26</definedName>
    <definedName name="_xlnm.Print_Area" localSheetId="8">'Tabell 4C'!$A$1:$Z$26</definedName>
    <definedName name="_xlnm.Print_Area" localSheetId="9">'Tabell 4D'!$A$1:$Z$26</definedName>
    <definedName name="_xlnm.Print_Area" localSheetId="10">'Tabell 5'!$A$1:$AB$42</definedName>
    <definedName name="_xlnm.Print_Area" localSheetId="11">'Tabell 6A'!$A$1:$P$48</definedName>
    <definedName name="_xlnm.Print_Area" localSheetId="12">'Tabell 6B'!$A$1:$AB$41</definedName>
    <definedName name="_xlnm.Print_Area" localSheetId="13">'Tabell 6C'!$A$1:$AB$41</definedName>
    <definedName name="_xlnm.Print_Area" localSheetId="14">'Tabell 7A'!$A$1:$R$42</definedName>
    <definedName name="_xlnm.Print_Area" localSheetId="17">'Tabell 7D'!$A$1:$L$42</definedName>
    <definedName name="_xlnm.Print_Area" localSheetId="18">'Tabell 8'!$A$1:$T$29</definedName>
    <definedName name="_xlnm.Print_Area" localSheetId="19">'Tabell 9'!$A$1:$N$18</definedName>
    <definedName name="_xlnm.Print_Area" localSheetId="1">'Tabellförteckning_List of table'!$G$1:$K$31</definedName>
    <definedName name="_xlnm.Print_Area" localSheetId="0">'Titel'!$A$1:$V$24</definedName>
    <definedName name="xl10" localSheetId="12">'Tabell 6B'!#REF!</definedName>
    <definedName name="xl10" localSheetId="13">'Tabell 6C'!#REF!</definedName>
    <definedName name="xl11" localSheetId="12">'Tabell 6B'!#REF!</definedName>
    <definedName name="xl11" localSheetId="13">'Tabell 6C'!#REF!</definedName>
    <definedName name="xl14" localSheetId="23">'Tabell 13'!$A$9</definedName>
    <definedName name="xl14" localSheetId="14">'Tabell 7A'!$A$8</definedName>
    <definedName name="xl14" localSheetId="15">'Tabell 7B'!$A$8</definedName>
    <definedName name="xl14" localSheetId="16">'Tabell 7C'!$A$8</definedName>
    <definedName name="xl14" localSheetId="17">'Tabell 7D'!$A$8</definedName>
    <definedName name="xl2" localSheetId="20">'Tabell 10'!$A$10</definedName>
    <definedName name="xl2" localSheetId="4">'Tabell 2'!$A$10</definedName>
    <definedName name="xl2" localSheetId="5">'Tabell 3'!$A$13</definedName>
    <definedName name="xl2" localSheetId="18">'Tabell 8'!$A$11</definedName>
    <definedName name="xl21" localSheetId="21">'Tabell 11'!#REF!</definedName>
    <definedName name="xl21" localSheetId="22">'Tabell 12'!#REF!</definedName>
    <definedName name="xl21" localSheetId="24">'Tabell 14'!#REF!</definedName>
    <definedName name="xl21" localSheetId="25">'Tabell 15'!#REF!</definedName>
    <definedName name="xl21" localSheetId="26">'Tabell 16'!#REF!</definedName>
    <definedName name="xl21" localSheetId="27">'Tabell 17'!#REF!</definedName>
    <definedName name="xl23" localSheetId="21">'Tabell 11'!#REF!</definedName>
    <definedName name="xl23" localSheetId="22">'Tabell 12'!#REF!</definedName>
    <definedName name="xl23" localSheetId="24">'Tabell 14'!#REF!</definedName>
    <definedName name="xl23" localSheetId="25">'Tabell 15'!#REF!</definedName>
    <definedName name="xl23" localSheetId="26">'Tabell 16'!#REF!</definedName>
    <definedName name="xl23" localSheetId="27">'Tabell 17'!#REF!</definedName>
    <definedName name="xl32" localSheetId="20">'Tabell 10'!$C$12</definedName>
    <definedName name="xl32" localSheetId="4">'Tabell 2'!$C$12</definedName>
    <definedName name="xl32" localSheetId="5">'Tabell 3'!#REF!</definedName>
    <definedName name="xl32" localSheetId="18">'Tabell 8'!#REF!</definedName>
    <definedName name="xl37" localSheetId="12">'Tabell 6B'!$F$11</definedName>
    <definedName name="xl37" localSheetId="13">'Tabell 6C'!$F$11</definedName>
    <definedName name="xl38" localSheetId="12">'Tabell 6B'!$Q$11</definedName>
    <definedName name="xl38" localSheetId="13">'Tabell 6C'!$Q$11</definedName>
    <definedName name="xl41" localSheetId="23">'Tabell 13'!$F$13</definedName>
    <definedName name="xl41" localSheetId="14">'Tabell 7A'!$F$13</definedName>
    <definedName name="xl41" localSheetId="15">'Tabell 7B'!$F$13</definedName>
    <definedName name="xl41" localSheetId="16">'Tabell 7C'!$F$13</definedName>
    <definedName name="xl41" localSheetId="17">'Tabell 7D'!$F$13</definedName>
    <definedName name="xl51" localSheetId="21">'Tabell 11'!#REF!</definedName>
    <definedName name="xl51" localSheetId="22">'Tabell 12'!#REF!</definedName>
    <definedName name="xl51" localSheetId="24">'Tabell 14'!#REF!</definedName>
    <definedName name="xl51" localSheetId="25">'Tabell 15'!#REF!</definedName>
    <definedName name="xl51" localSheetId="26">'Tabell 16'!#REF!</definedName>
    <definedName name="xl51" localSheetId="27">'Tabell 17'!#REF!</definedName>
    <definedName name="xl6" localSheetId="6">'Tabell 4A'!$B$13</definedName>
    <definedName name="xl6" localSheetId="7">'Tabell 4B'!$B$13</definedName>
    <definedName name="xl6" localSheetId="8">'Tabell 4C'!$B$13</definedName>
    <definedName name="xl6" localSheetId="9">'Tabell 4D'!$B$13</definedName>
    <definedName name="xl6" localSheetId="10">'Tabell 5'!$B$13</definedName>
    <definedName name="xl6" localSheetId="19">'Tabell 9'!#REF!</definedName>
    <definedName name="xl79" localSheetId="6">'Tabell 4A'!#REF!</definedName>
    <definedName name="xl79" localSheetId="7">'Tabell 4B'!#REF!</definedName>
    <definedName name="xl79" localSheetId="8">'Tabell 4C'!#REF!</definedName>
    <definedName name="xl79" localSheetId="9">'Tabell 4D'!#REF!</definedName>
    <definedName name="xl79" localSheetId="10">'Tabell 5'!$F$13</definedName>
    <definedName name="xl79" localSheetId="19">'Tabell 9'!#REF!</definedName>
    <definedName name="xl80" localSheetId="6">'Tabell 4A'!$U$13</definedName>
    <definedName name="xl80" localSheetId="7">'Tabell 4B'!$U$13</definedName>
    <definedName name="xl80" localSheetId="8">'Tabell 4C'!$U$13</definedName>
    <definedName name="xl80" localSheetId="9">'Tabell 4D'!$U$13</definedName>
    <definedName name="xl80" localSheetId="10">'Tabell 5'!$V$13</definedName>
    <definedName name="xl80" localSheetId="19">'Tabell 9'!#REF!</definedName>
  </definedNames>
  <calcPr fullCalcOnLoad="1"/>
</workbook>
</file>

<file path=xl/sharedStrings.xml><?xml version="1.0" encoding="utf-8"?>
<sst xmlns="http://schemas.openxmlformats.org/spreadsheetml/2006/main" count="5163" uniqueCount="471">
  <si>
    <t>Yrkesmässig trafik</t>
  </si>
  <si>
    <t>Firmabilstrafik</t>
  </si>
  <si>
    <t>Lastad godsmängd i 1 000-tal ton</t>
  </si>
  <si>
    <t>Inrikes trafik</t>
  </si>
  <si>
    <t>+</t>
  </si>
  <si>
    <t>därav</t>
  </si>
  <si>
    <t>Utrikes trafik</t>
  </si>
  <si>
    <t>Från Sverige till utlandet</t>
  </si>
  <si>
    <t>Från utlandet till Sverige</t>
  </si>
  <si>
    <t>Cabotage</t>
  </si>
  <si>
    <t>Tredjelandstrafik</t>
  </si>
  <si>
    <t>Farligt gods, i 1 000-tal ton</t>
  </si>
  <si>
    <t>Körda kilometer i 1 000-tal km</t>
  </si>
  <si>
    <t>Yrkesmässig trafik med last</t>
  </si>
  <si>
    <t>Yrkesmässig trafik utan last</t>
  </si>
  <si>
    <t>Firmabilstrafik med last</t>
  </si>
  <si>
    <t>Firmabilstrafik utan last</t>
  </si>
  <si>
    <t xml:space="preserve">Antal transporter i 1 000-tal </t>
  </si>
  <si>
    <t>Godsmängd</t>
  </si>
  <si>
    <t>Miljoner ton-km</t>
  </si>
  <si>
    <t>Antal transporter</t>
  </si>
  <si>
    <t>–</t>
  </si>
  <si>
    <t>Totalt</t>
  </si>
  <si>
    <t>Antal axlar</t>
  </si>
  <si>
    <t>Transport-</t>
  </si>
  <si>
    <t>avstånd</t>
  </si>
  <si>
    <t>km</t>
  </si>
  <si>
    <t>Transportarbete,</t>
  </si>
  <si>
    <t>%</t>
  </si>
  <si>
    <t>Län</t>
  </si>
  <si>
    <t>Därav med destination (%)</t>
  </si>
  <si>
    <t>Därav med ursprung (%)</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</si>
  <si>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</si>
  <si>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</si>
  <si>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</si>
  <si>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</si>
  <si>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</si>
  <si>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</si>
  <si>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</si>
  <si>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</si>
  <si>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</si>
  <si>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</si>
  <si>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</si>
  <si>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</si>
  <si>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</si>
  <si>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</si>
  <si>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</si>
  <si>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</si>
  <si>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</si>
  <si>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</si>
  <si>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</si>
  <si>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</si>
  <si>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Från län</t>
  </si>
  <si>
    <t>Till län</t>
  </si>
  <si>
    <t>Kod</t>
  </si>
  <si>
    <t>0–9</t>
  </si>
  <si>
    <t>10–24</t>
  </si>
  <si>
    <t>25–49</t>
  </si>
  <si>
    <t>50–99</t>
  </si>
  <si>
    <t>100–149</t>
  </si>
  <si>
    <t>150–299</t>
  </si>
  <si>
    <t>300–499</t>
  </si>
  <si>
    <t>500–</t>
  </si>
  <si>
    <t xml:space="preserve">Därav i % på transportavstånd (km) </t>
  </si>
  <si>
    <t>ADR/ADR-S-klass</t>
  </si>
  <si>
    <t>Explosiva ämnen och föremål</t>
  </si>
  <si>
    <t>Brandfarliga vätskor</t>
  </si>
  <si>
    <t>4.1</t>
  </si>
  <si>
    <t>Brandfarliga fasta ämnen</t>
  </si>
  <si>
    <t>4.2</t>
  </si>
  <si>
    <t>Självantändande ämnen</t>
  </si>
  <si>
    <t>4.3</t>
  </si>
  <si>
    <t>5.1</t>
  </si>
  <si>
    <t>Oxiderande ämnen</t>
  </si>
  <si>
    <t>5.2</t>
  </si>
  <si>
    <t>Organiska peroxider</t>
  </si>
  <si>
    <t>6.1</t>
  </si>
  <si>
    <t>Giftiga ämnen</t>
  </si>
  <si>
    <t>6.2</t>
  </si>
  <si>
    <t>Smittförande ämnen</t>
  </si>
  <si>
    <t>Radioaktiva ämnen</t>
  </si>
  <si>
    <t>Frätande ämnen</t>
  </si>
  <si>
    <t>Övriga farliga ämnen och föremål</t>
  </si>
  <si>
    <t xml:space="preserve">Totalt </t>
  </si>
  <si>
    <t>Transporterad gods-</t>
  </si>
  <si>
    <t>Danmark</t>
  </si>
  <si>
    <t>Frankrike</t>
  </si>
  <si>
    <t>Tyskland</t>
  </si>
  <si>
    <t>Norge</t>
  </si>
  <si>
    <t>Import</t>
  </si>
  <si>
    <t>Syd</t>
  </si>
  <si>
    <t>Väst</t>
  </si>
  <si>
    <t>Mitt</t>
  </si>
  <si>
    <t>Norr</t>
  </si>
  <si>
    <t>Export</t>
  </si>
  <si>
    <t>Mottagarland</t>
  </si>
  <si>
    <t>De mest använda färjelinjerna</t>
  </si>
  <si>
    <t>(tur och retur)</t>
  </si>
  <si>
    <t>Vid färjning till/från Sverige</t>
  </si>
  <si>
    <t xml:space="preserve">   därav rundvirke</t>
  </si>
  <si>
    <t>Kol, råolja och naturgas</t>
  </si>
  <si>
    <t xml:space="preserve">   därav jord, sten och sand</t>
  </si>
  <si>
    <t>Livsmedel, drycker och tobak</t>
  </si>
  <si>
    <t xml:space="preserve">   därav sågade, hyvlade trävaror</t>
  </si>
  <si>
    <t xml:space="preserve">   därav flis, trä-/sågavfall</t>
  </si>
  <si>
    <t xml:space="preserve">   därav papper, papp och varor därav</t>
  </si>
  <si>
    <t xml:space="preserve">   därav raffinerade petroleumprodukter</t>
  </si>
  <si>
    <t>Andra icke-metalliska mineraliska produkter</t>
  </si>
  <si>
    <t>Metallvaror exkl. maskiner och utrustning</t>
  </si>
  <si>
    <t>Maskiner och instrument</t>
  </si>
  <si>
    <t>Transportutrustning</t>
  </si>
  <si>
    <t>Möbler och andra tillverkade varor</t>
  </si>
  <si>
    <t>Post och paket</t>
  </si>
  <si>
    <t>Flyttgods, fordon för reparation</t>
  </si>
  <si>
    <t>Styckegods och samlastat gods</t>
  </si>
  <si>
    <t>Andra varor, ej tidigare specificerade</t>
  </si>
  <si>
    <t>Produkter från jordbruk, skogsbruk och fiske</t>
  </si>
  <si>
    <t>Kemikalier, kemiska produkter, konstfiber, gummi- och plastvaror samt kärnbränsle</t>
  </si>
  <si>
    <t>Oidentifierbart gods</t>
  </si>
  <si>
    <t/>
  </si>
  <si>
    <t>Stockholm</t>
  </si>
  <si>
    <t xml:space="preserve">Körda kilometer </t>
  </si>
  <si>
    <t>Därav inom länet (%)</t>
  </si>
  <si>
    <t>Totalt avsändarländer</t>
  </si>
  <si>
    <t>Totalt mottagarländer</t>
  </si>
  <si>
    <t>Med last</t>
  </si>
  <si>
    <t>Utan last</t>
  </si>
  <si>
    <t>Transportarbete i miljoner ton-km</t>
  </si>
  <si>
    <t>95 % K.I.</t>
  </si>
  <si>
    <t xml:space="preserve"> 95 % K.I.</t>
  </si>
  <si>
    <r>
      <t>Totalvikt, ton</t>
    </r>
    <r>
      <rPr>
        <i/>
        <vertAlign val="superscript"/>
        <sz val="8"/>
        <rFont val="Arial"/>
        <family val="2"/>
      </rPr>
      <t>1</t>
    </r>
  </si>
  <si>
    <t>Endast lastbil</t>
  </si>
  <si>
    <t>Lastbil med släp</t>
  </si>
  <si>
    <t>Övriga kombinationer med lastbil</t>
  </si>
  <si>
    <t>Endast dragbil</t>
  </si>
  <si>
    <t>Dragbil med påhängsvagn</t>
  </si>
  <si>
    <t>Övriga kombinationer med dragbil</t>
  </si>
  <si>
    <t>Transporterad gods-mängd, 1 000-tal ton</t>
  </si>
  <si>
    <t>miljoner ton-km</t>
  </si>
  <si>
    <t>Lastad godsmängd, 1 000-tal ton</t>
  </si>
  <si>
    <t>Lossad godsmängd, 1 000-tal ton</t>
  </si>
  <si>
    <t>Inom egna länet/området</t>
  </si>
  <si>
    <t>Till andra län/områden</t>
  </si>
  <si>
    <t xml:space="preserve">– </t>
  </si>
  <si>
    <t>Varugrupp</t>
  </si>
  <si>
    <t>Malm, andra produkter från utvinning</t>
  </si>
  <si>
    <t>Textil, beklädnadsvaror, läder och lädervaror</t>
  </si>
  <si>
    <t>Trä och varor av trä och kork (exkl.möbler), massa, papper och pappersvaror, trycksaker</t>
  </si>
  <si>
    <t>Stenkols- och raffinerade petroleumprodukter</t>
  </si>
  <si>
    <t>Hushållsavfall, annat avfall och returråvara</t>
  </si>
  <si>
    <t>Ack %</t>
  </si>
  <si>
    <t>Komprimerade, kondenserade eller under tryck lösta gaser</t>
  </si>
  <si>
    <t>Ämnen som utvecklar brandfarlig gas vid vattenkontakt</t>
  </si>
  <si>
    <t xml:space="preserve">Transportarbete </t>
  </si>
  <si>
    <t>EU-länder</t>
  </si>
  <si>
    <t>EFTA-länder</t>
  </si>
  <si>
    <t>Övriga länder i Europa</t>
  </si>
  <si>
    <t>Övriga Världen</t>
  </si>
  <si>
    <t xml:space="preserve">Antal transporter </t>
  </si>
  <si>
    <t>95% K.I.</t>
  </si>
  <si>
    <t>Avsändarland/</t>
  </si>
  <si>
    <t>Total</t>
  </si>
  <si>
    <t>Vid färjning mellan/inom andra länder än Sverige</t>
  </si>
  <si>
    <r>
      <t>Varugrupp</t>
    </r>
    <r>
      <rPr>
        <vertAlign val="superscript"/>
        <sz val="8"/>
        <rFont val="Arial"/>
        <family val="2"/>
      </rPr>
      <t>1</t>
    </r>
  </si>
  <si>
    <t>Tabell 3. Inrikes godstransporter med svenska lastbilar fördelat på antal transporter, körda</t>
  </si>
  <si>
    <t>Inrikes</t>
  </si>
  <si>
    <t>Utrikes</t>
  </si>
  <si>
    <t>Mer än 7</t>
  </si>
  <si>
    <t>10 eller mer</t>
  </si>
  <si>
    <t>Miljöklass</t>
  </si>
  <si>
    <t>Euro III</t>
  </si>
  <si>
    <t>Euro IV</t>
  </si>
  <si>
    <t>Euro V</t>
  </si>
  <si>
    <t>Övriga</t>
  </si>
  <si>
    <t>därav med</t>
  </si>
  <si>
    <t>2 axlar</t>
  </si>
  <si>
    <t>3 axlar</t>
  </si>
  <si>
    <t>4 axlar</t>
  </si>
  <si>
    <t>annat antal axlar</t>
  </si>
  <si>
    <t>2 + 1 axlar</t>
  </si>
  <si>
    <t>2 + 2 axlar</t>
  </si>
  <si>
    <t>2 + 3 axlar</t>
  </si>
  <si>
    <t>3 + 2 axlar</t>
  </si>
  <si>
    <t>3 + 3 axlar</t>
  </si>
  <si>
    <t>3 + 4 axlar</t>
  </si>
  <si>
    <t>Flytande bulkgods</t>
  </si>
  <si>
    <t>Fast bulkgods</t>
  </si>
  <si>
    <t>Pallastat gods</t>
  </si>
  <si>
    <t>Övriga lasttyper</t>
  </si>
  <si>
    <t>1 000-tal</t>
  </si>
  <si>
    <t>Därav med lasttyp</t>
  </si>
  <si>
    <t xml:space="preserve">Nederländerna </t>
  </si>
  <si>
    <t>Finland</t>
  </si>
  <si>
    <t>Kilometer</t>
  </si>
  <si>
    <t>Tabell 12. Utrikes godstransporter med svenska lastbilar fördelat på transportavstånd. Antal</t>
  </si>
  <si>
    <t>Nederländerna</t>
  </si>
  <si>
    <t>01</t>
  </si>
  <si>
    <t>02</t>
  </si>
  <si>
    <t>03</t>
  </si>
  <si>
    <t>04</t>
  </si>
  <si>
    <t>05</t>
  </si>
  <si>
    <t>06</t>
  </si>
  <si>
    <t>07</t>
  </si>
  <si>
    <t>08</t>
  </si>
  <si>
    <t>09</t>
  </si>
  <si>
    <t xml:space="preserve">  Därav inom länet (%)</t>
  </si>
  <si>
    <t>1 000-tal km</t>
  </si>
  <si>
    <t xml:space="preserve"> 1 000-tal ton</t>
  </si>
  <si>
    <t>Transporterad godsmängd              1 000-tal ton</t>
  </si>
  <si>
    <t>mängd, 1 000-tal ton</t>
  </si>
  <si>
    <t>Transporterad godsmängd 1 000-tal ton</t>
  </si>
  <si>
    <t>MK 3</t>
  </si>
  <si>
    <t>MK 2</t>
  </si>
  <si>
    <t>MK 1</t>
  </si>
  <si>
    <r>
      <t>Maximilastvikt, ton</t>
    </r>
    <r>
      <rPr>
        <b/>
        <i/>
        <vertAlign val="superscript"/>
        <sz val="8"/>
        <rFont val="Arial"/>
        <family val="2"/>
      </rPr>
      <t>1</t>
    </r>
  </si>
  <si>
    <t>Körda kilometer</t>
  </si>
  <si>
    <t>Från Sverige till utlandet, med last</t>
  </si>
  <si>
    <t>Från utlandet till Sverige, med last</t>
  </si>
  <si>
    <t>Från Sverige till utlandet, utan last</t>
  </si>
  <si>
    <t>Från utlandet till Sverige, utan last</t>
  </si>
  <si>
    <t xml:space="preserve">Tabell 10. Utrikes godstransporter med svenska lastbilar fördelat på ekipagets totalvikt, </t>
  </si>
  <si>
    <t>Tabellförteckning</t>
  </si>
  <si>
    <t>List of tables</t>
  </si>
  <si>
    <t>Tabell</t>
  </si>
  <si>
    <t>Table</t>
  </si>
  <si>
    <t>Nr</t>
  </si>
  <si>
    <t>Fordonets ålder, år</t>
  </si>
  <si>
    <t xml:space="preserve">Tabell 9. Inrikes godstransporter med svenska lastbilar. Transporterad godsmängd, transportarbete </t>
  </si>
  <si>
    <t>Körda kilometer med last 1 000-tal km</t>
  </si>
  <si>
    <t>Antal transporter med last 1 000-tal</t>
  </si>
  <si>
    <r>
      <t>Tabell 2. Inrikes godstransporter med svenska lastbilar fördelat på ekipagets totalvikt,</t>
    </r>
    <r>
      <rPr>
        <b/>
        <sz val="10"/>
        <rFont val="Arial"/>
        <family val="2"/>
      </rPr>
      <t xml:space="preserve"> </t>
    </r>
  </si>
  <si>
    <t xml:space="preserve">Svenska </t>
  </si>
  <si>
    <t>Engelska</t>
  </si>
  <si>
    <t>4A</t>
  </si>
  <si>
    <t>4B</t>
  </si>
  <si>
    <t>6A</t>
  </si>
  <si>
    <t>6B</t>
  </si>
  <si>
    <t>6C</t>
  </si>
  <si>
    <t>7A</t>
  </si>
  <si>
    <t>7B</t>
  </si>
  <si>
    <t>7C</t>
  </si>
  <si>
    <t>7D</t>
  </si>
  <si>
    <t>Table 3. National road goods transport with Swedish registered lorries by number of haulages, kilometres</t>
  </si>
  <si>
    <t>Tabell 6A. Inrikes godstransporter med svenska lastbilar. Lastade och lossade godsmängder efter</t>
  </si>
  <si>
    <t>Table 6A. National road goods transport with Swedish registered lorries. Loaded and unloaded goods by county</t>
  </si>
  <si>
    <t>Table 9. National road goods transport with Swedish registered lorries. Goods carried, tonne-kilometres performed</t>
  </si>
  <si>
    <t>Table 11. International road goods transport with Swedish registered lorries according to import- and export-</t>
  </si>
  <si>
    <t>Utrikestrafik</t>
  </si>
  <si>
    <t>International transport</t>
  </si>
  <si>
    <t>Inrikestrafik</t>
  </si>
  <si>
    <t>National transport</t>
  </si>
  <si>
    <t>Stora containrar, växelflak och andra utbytbara lastenheter 20 fot eller mer</t>
  </si>
  <si>
    <r>
      <t>Import - Avlastningsregion</t>
    </r>
    <r>
      <rPr>
        <vertAlign val="superscript"/>
        <sz val="8"/>
        <rFont val="Arial"/>
        <family val="2"/>
      </rPr>
      <t>1</t>
    </r>
  </si>
  <si>
    <r>
      <t>Export - Pålastningsregion</t>
    </r>
    <r>
      <rPr>
        <vertAlign val="superscript"/>
        <sz val="8"/>
        <rFont val="Arial"/>
        <family val="2"/>
      </rPr>
      <t>1</t>
    </r>
  </si>
  <si>
    <r>
      <t>Körda kilometer utan last kopplade till varugrupp 1 000-tal</t>
    </r>
    <r>
      <rPr>
        <b/>
        <vertAlign val="superscript"/>
        <sz val="8"/>
        <rFont val="Arial"/>
        <family val="2"/>
      </rPr>
      <t>1</t>
    </r>
    <r>
      <rPr>
        <b/>
        <sz val="8"/>
        <rFont val="Arial"/>
        <family val="2"/>
      </rPr>
      <t xml:space="preserve"> km</t>
    </r>
  </si>
  <si>
    <r>
      <t xml:space="preserve">1) Summan av körda km per varugrupp är inte samma som totalen. Detta beror på att vissa fordon endast har tomkörningar under mätveckan. Ingen varugrupp kan då kopplas till tomkörningen. </t>
    </r>
    <r>
      <rPr>
        <i/>
        <sz val="8"/>
        <rFont val="Arial"/>
        <family val="2"/>
      </rPr>
      <t>The sum of distance travelled by type of goods is not the same as the total. This is due to the fact that some vehicls only have unladen journeys. No type of goods can then be classified to the unladen journey.</t>
    </r>
  </si>
  <si>
    <r>
      <t>1 000-tal ton</t>
    </r>
    <r>
      <rPr>
        <b/>
        <vertAlign val="superscript"/>
        <sz val="8"/>
        <rFont val="Arial"/>
        <family val="2"/>
      </rPr>
      <t>1</t>
    </r>
  </si>
  <si>
    <r>
      <t>1 000-tal</t>
    </r>
    <r>
      <rPr>
        <b/>
        <vertAlign val="superscript"/>
        <sz val="8"/>
        <rFont val="Arial"/>
        <family val="2"/>
      </rPr>
      <t>1</t>
    </r>
  </si>
  <si>
    <t>Trelleborg-Travemünde</t>
  </si>
  <si>
    <t>Helsingborg-Helsingör</t>
  </si>
  <si>
    <t>Malmö-Travemünde</t>
  </si>
  <si>
    <t>Trelleborg-Rostock</t>
  </si>
  <si>
    <t>Visby-Oskarshamn</t>
  </si>
  <si>
    <t>Kapellskär-Nådendal</t>
  </si>
  <si>
    <t>Visby-Nynäshamn</t>
  </si>
  <si>
    <t>Ystad-Swinoujscie</t>
  </si>
  <si>
    <t>Rödby-Puttgarden</t>
  </si>
  <si>
    <t>Horten-Moss</t>
  </si>
  <si>
    <t>Körda kilometer med last i 1 000-tal km</t>
  </si>
  <si>
    <r>
      <t xml:space="preserve">1) Summan av antalet transporter per varugrupp är inte samma som totalen. Detta beror på att vissa fordon endast har tomkörningar under mätveckan. Ingen varugrupp kan då kopplas till tomkörningen. </t>
    </r>
    <r>
      <rPr>
        <i/>
        <sz val="8"/>
        <rFont val="Arial"/>
        <family val="2"/>
      </rPr>
      <t>The sum of the number of transports by type of goods is not the same as the total. This is due to the fact that some vehicls only have unladen journeys. No type of goods can then be classified to the unladen journey.</t>
    </r>
  </si>
  <si>
    <t>Utrustning för transport av gods</t>
  </si>
  <si>
    <t>Storstadsområden</t>
  </si>
  <si>
    <r>
      <t>Stor-Göteborg</t>
    </r>
    <r>
      <rPr>
        <vertAlign val="superscript"/>
        <sz val="8"/>
        <rFont val="Arial"/>
        <family val="2"/>
      </rPr>
      <t>1</t>
    </r>
  </si>
  <si>
    <r>
      <t>Stor-Stockholm</t>
    </r>
    <r>
      <rPr>
        <vertAlign val="superscript"/>
        <sz val="8"/>
        <rFont val="Arial"/>
        <family val="2"/>
      </rPr>
      <t>1</t>
    </r>
  </si>
  <si>
    <r>
      <t>Stor-Malmö</t>
    </r>
    <r>
      <rPr>
        <vertAlign val="superscript"/>
        <sz val="8"/>
        <rFont val="Arial"/>
        <family val="2"/>
      </rPr>
      <t>1</t>
    </r>
  </si>
  <si>
    <t>Göteborg-Fredrikshamn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</si>
  <si>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</si>
  <si>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</si>
  <si>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</si>
  <si>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</si>
  <si>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</si>
  <si>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</si>
  <si>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</si>
  <si>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</si>
  <si>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</si>
  <si>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</si>
  <si>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</si>
  <si>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</si>
  <si>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</si>
  <si>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</si>
  <si>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</si>
  <si>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</si>
  <si>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</si>
  <si>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</si>
  <si>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</si>
  <si>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</si>
  <si>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t>Tabell 4D. Inrikes godstransporter med last med svenska lastbilar avseende transportarbete (miljoner ton-km)</t>
  </si>
  <si>
    <t>4C</t>
  </si>
  <si>
    <t>4D</t>
  </si>
  <si>
    <t>Tabell 4C. Inrikes godstransporter med last med svenska lastbilar avseende transporterad godsmängd (1 000-tal ton)</t>
  </si>
  <si>
    <r>
      <t>Antal transporter utan last kopplade till varugrupp 1 000-tal</t>
    </r>
    <r>
      <rPr>
        <b/>
        <vertAlign val="superscript"/>
        <sz val="8"/>
        <rFont val="Arial"/>
        <family val="2"/>
      </rPr>
      <t>1</t>
    </r>
  </si>
  <si>
    <t xml:space="preserve">Table 10. International road goods transport with Swedish registered lorries by gross vehicle weight, </t>
  </si>
  <si>
    <r>
      <t>Antal lastbilar, totalt</t>
    </r>
    <r>
      <rPr>
        <vertAlign val="superscript"/>
        <sz val="8"/>
        <rFont val="Arial"/>
        <family val="2"/>
      </rPr>
      <t>1</t>
    </r>
  </si>
  <si>
    <t>1) Värdet avser det genomsnittliga antalet lastbilar i undersökningspopulationen under undersökningsåret.</t>
  </si>
  <si>
    <t>1) Konfidensintervall saknas i denna tabell på grund av utrymmesskäl, kontakta Trafikanalys om konfidensintervall önskas.</t>
  </si>
  <si>
    <t>Transportarbete Miljoner ton-km</t>
  </si>
  <si>
    <t>Transporterad godsmängd i 1 000-tal ton</t>
  </si>
  <si>
    <t>Övriga världen</t>
  </si>
  <si>
    <t>Tabell 1. Svenska lastbilars godstransporter under 2014 och 2013.</t>
  </si>
  <si>
    <t>Table 1. Transport of goods by road by Swedish registered lorries, 2014 and 2013.</t>
  </si>
  <si>
    <t>maximilastvikt, antal axlar samt fordonets ålder, 2014.</t>
  </si>
  <si>
    <t>load capacity, axle configuration of the vehicle combination and the age of the vehicle, 2014.</t>
  </si>
  <si>
    <t>-</t>
  </si>
  <si>
    <t xml:space="preserve"> </t>
  </si>
  <si>
    <t>kilometer, godsmängd och transportarbete efter ekipagets antal axlar, 2014.</t>
  </si>
  <si>
    <t>Tabell 5. Inrikes godstransporter med svenska lastbilar i transporterad godsmängd och transportarbete efter transportavstånd, 2014.</t>
  </si>
  <si>
    <t>län samt efter destination respektive ursprung, 2014.</t>
  </si>
  <si>
    <t>and some city areas by destination and origin of the haulages respectively, 2014.</t>
  </si>
  <si>
    <t>och körda kilometer med last efter lasttyp, 2014.</t>
  </si>
  <si>
    <t>and kilometres driven with load, 2014.</t>
  </si>
  <si>
    <t>Antal transporter, körda kilometer, transporterad godsmängd, transportarbete, 2014.</t>
  </si>
  <si>
    <t>transporter, körda kilometer, transporterad godsmängd och transportarbete, 2014.</t>
  </si>
  <si>
    <t>Fårö-Fårösund</t>
  </si>
  <si>
    <t>Göteborg-Kiel</t>
  </si>
  <si>
    <t>07 Kronoberg</t>
  </si>
  <si>
    <r>
      <t xml:space="preserve">Trafikarbetet </t>
    </r>
    <r>
      <rPr>
        <sz val="9.5"/>
        <rFont val="Arial"/>
        <family val="2"/>
      </rPr>
      <t>redovisas som antal körda kilometer.</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</si>
  <si>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</si>
  <si>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Yrkesmässig trafik </t>
    </r>
    <r>
      <rPr>
        <sz val="9.5"/>
        <rFont val="Arial"/>
        <family val="2"/>
      </rPr>
      <t>avser transporter åt andra mot betalning, till exempel godstrafik.</t>
    </r>
  </si>
  <si>
    <t xml:space="preserve">- </t>
  </si>
  <si>
    <t xml:space="preserve">Tabell 4B. Inrikes godstransporter med last med svenska lastbilar avseende antal körda kilometer (1 000-tal km) </t>
  </si>
  <si>
    <t xml:space="preserve">Table 4B. National road goods transport with load by Swedish registered lorries regarding kilometres driven (in 1 000s of kilometers) </t>
  </si>
  <si>
    <t>Table 4C. National road goods transport with load by Swedish registered lorries (in 1 000s of tonnes)</t>
  </si>
  <si>
    <t>Table 4D. National road goods transport with load by Swedish registered lorries regarding tonne-kilometres performed (in millions of tonne-kilometers)</t>
  </si>
  <si>
    <t>divided by length of haul and commodity group (NST2007), 2014.</t>
  </si>
  <si>
    <t>efter transportavstånd och varugrupp (NST2007), 2014.</t>
  </si>
  <si>
    <t>Anmärkning: värden i kursiv stil utgör inte officiell statistik</t>
  </si>
  <si>
    <t xml:space="preserve">Tabell 8. Inrikes godstransporter med svenska lastbilar fördelat på ADR/ADR-S-klassificering. </t>
  </si>
  <si>
    <t>Antal transporter, körda kilometer, transporterad godsmängd och transportarbete, 2014.</t>
  </si>
  <si>
    <t xml:space="preserve">Table 8. National road goods transport with Swedish registered lorries according to ADR/ADR-S. </t>
  </si>
  <si>
    <t xml:space="preserve">Tabell 18. Godsmängd och antal transporter fördelad på de av svenska lastbilar mest använda </t>
  </si>
  <si>
    <t>Table 18. Goods transport with Swedish registered lorries, the most important ferry lines used by Swedish lorries</t>
  </si>
  <si>
    <t>Tabell 11. Utrikes godstransporter med svenska lastbilar fördelat på import- och exportländer.</t>
  </si>
  <si>
    <t>Farligt gods, i miljoner ton-km</t>
  </si>
  <si>
    <t>Tabell 4A. Inrikes godstransporter med last med svenska lastbilar avseende antal transporter (1 000-tal)</t>
  </si>
  <si>
    <t>Table 4A. National road goods transport with load by Swedish registered lorries regarding number of transports (in 1 000s)</t>
  </si>
  <si>
    <t>Number of haulages, kilometres driven, goods carried and tonne-kilometres performed, 2014.</t>
  </si>
  <si>
    <t>countries. Number of haulages, kilometres driven, goods carried and tonne-kilometres performed, 2014.</t>
  </si>
  <si>
    <t>(1 000-tal ton och miljoner ton-km), 2014.</t>
  </si>
  <si>
    <t>färjelinjerna (1 000-tal och 1 000-tal ton), 2014.</t>
  </si>
  <si>
    <t xml:space="preserve"> to/from Sweden or in/between other countries (in 1 000s and 1 000s of tonnes), 2014.</t>
  </si>
  <si>
    <t>Table 5. National road goods transport by Swedish registered lorries, in goods carried and tonnes-kilometres performed, by length of haul, 2014.</t>
  </si>
  <si>
    <t>Tabell 6B. Inrikes godstransporter med svenska lastbilar (1 000-tal ton) fördelat på län , 2014.</t>
  </si>
  <si>
    <t>Table 6B. National road goods transport with Swedish registered lorries (in 1 000s of tonnes) by county , 2014.</t>
  </si>
  <si>
    <t>Tabell 6C. Inrikes godstransporter med svenska lastbilar (miljoner ton-km) fördelat på län, 2014.</t>
  </si>
  <si>
    <t>Table 6C. National road goods transport with Swedish registered lorries (in millions of tonne-kilometres) by county, 2014.</t>
  </si>
  <si>
    <t>Tabell 7A. Inrikes godstransporter med svenska lastbilar (1 000-tal ton) fördelat på varugrupper (NST2007) och transportavstånd, 2014.</t>
  </si>
  <si>
    <t>Table 7A. National road goods transport with Swedish registered lorries (in 1 000s of tonnes) by commodity group (NST2007) and length of haul, 2014.</t>
  </si>
  <si>
    <t>Tabell 7B. Inrikes godstransporter med svenska lastbilar (miljoner ton-km) fördelat på varugrupper (NST2007) och transportavstånd, 2014.</t>
  </si>
  <si>
    <t>Table 7B. National road goods transport with Swedish registered lorries (in millions of tonne-kilometres) by commodity group (NST2007) and length of haul, 2014.</t>
  </si>
  <si>
    <t>Tabell 7C. Inrikes godstransporter med svenska lastbilar (1 000-tal km) fördelat på varugrupper (NST2007), 2014</t>
  </si>
  <si>
    <t>Table 7C. National road goods transport with Swedish registered lorries (in 1 000s of kilometres) by commodity group (NST2007), 2014.</t>
  </si>
  <si>
    <t>Tabell 7D. Inrikes godstransporter med svenska lastbilar (1 000-tal) fördelat på varugrupper (NST2007), 2014.</t>
  </si>
  <si>
    <t>Table 7D. National road goods transport with Swedish registered lorries (in 1 000s) by commodity group (NST2007), 2014.</t>
  </si>
  <si>
    <t>Tabell 13. Utrikes godstransporter med svenska lastbilar fördelat på varugrupper (NST2007). Från Sverige till utlandet och från utlandet till Sverige</t>
  </si>
  <si>
    <t>Table 13. International road goods transport with Swedish registered lorries by commodity group (NST2007). From Sweden to abroad and from abroad to Sweden</t>
  </si>
  <si>
    <t>(in 1 000s of tonnes and millions of tonne-kilometres), 2014.</t>
  </si>
  <si>
    <t xml:space="preserve">Tabell 14. Utrikes godstransporter med svenska lastbilar. Godsmängd (1 000-tal ton) fördelat efter avsändarland och avlastningsregion i Sverige </t>
  </si>
  <si>
    <t>respektive mottagarland och pålastningsort i Sverige, 2014.</t>
  </si>
  <si>
    <t xml:space="preserve">Table 14. International road goods transport with Swedish registered lorries. Goods carried (in 1 000s of tonnes) divided by dispatching country and import region in </t>
  </si>
  <si>
    <t>Sweden respectively receiving country and export region in Sweden, 2014.</t>
  </si>
  <si>
    <t xml:space="preserve">Tabell 15. Utrikes godstransporter med svenska lastbilar. Transportarbete (miljoner ton-km) fördelat efter avsändarland och avlastningsregion i </t>
  </si>
  <si>
    <t>Sverige respektive mottagarland och pålastningsort i Sverige, 2014.</t>
  </si>
  <si>
    <t xml:space="preserve">Table 15. International road goods transport with Swedish registered lorries. Tonne-kilometres performed (in millions of tonne-kilometres) divided by dispatching country </t>
  </si>
  <si>
    <t>and import region in Sweden respectively receiving country and export region in Sweden, 2014.</t>
  </si>
  <si>
    <t xml:space="preserve">Tabell 16. Utrikes godstransporter med svenska lastbilar. Godsmängd (1 000-tals ton) fördelat efter </t>
  </si>
  <si>
    <t>avsändarland/ mottagarland och varugrupp (NST2007), 2014.</t>
  </si>
  <si>
    <t xml:space="preserve">Table 16. International road goods transport with Swedish registered lorries. Goods carried (in 1 000s of tonnes) </t>
  </si>
  <si>
    <t>to/from Sweden divided according to dispatching/receiving country and commodity group (NST2007), 2014.</t>
  </si>
  <si>
    <t xml:space="preserve">Tabell 17. Utrikes godstransporter med svenska lastbilar. Transportarbete (miljoner ton-km) fördelat efter </t>
  </si>
  <si>
    <t>avsändarland/ mottagarland och varugrupp (NTS2007), 2014.</t>
  </si>
  <si>
    <t xml:space="preserve">Table 17. International road goods transport with Swedish registered lorries. Tonne-kilometres performed (in millions </t>
  </si>
  <si>
    <t>of tonne-kilometres) to/from Sweden divided according to dispatching/receiving country and commodity group (NST2007), 2014.</t>
  </si>
  <si>
    <t xml:space="preserve">                                                          Statistik 2015:21</t>
  </si>
  <si>
    <t>Lastbilstrafik 2014</t>
  </si>
  <si>
    <t>Swedish national and international road goods transport 2014</t>
  </si>
  <si>
    <r>
      <t xml:space="preserve">Publiceringsdatum: </t>
    </r>
    <r>
      <rPr>
        <sz val="10"/>
        <rFont val="Arial"/>
        <family val="2"/>
      </rPr>
      <t>2015-06-30</t>
    </r>
  </si>
  <si>
    <t>Kontaktperson:</t>
  </si>
  <si>
    <t>Trafikanalys</t>
  </si>
  <si>
    <t>Sara Berntsson</t>
  </si>
  <si>
    <t>tel: 010-414 42 07, e-post: sara.berntsson@trafa.se</t>
  </si>
  <si>
    <t>Statisticon AB</t>
  </si>
  <si>
    <t>Mats Nyfjäll</t>
  </si>
  <si>
    <t>tel: 010-130 80 23, e-post: mats.nyfjall@statisticon.se</t>
  </si>
  <si>
    <t xml:space="preserve">Table 2. National road goods transport with Swedish registered lorries by maximum permissible weight, </t>
  </si>
  <si>
    <t>driven, tonnes, tonne-kilometres. Division by axle configuration, 2014.</t>
  </si>
  <si>
    <r>
      <t>1) Se avsnitt Definitioner för definition av total- och maximilastvikt. D</t>
    </r>
    <r>
      <rPr>
        <i/>
        <sz val="8"/>
        <rFont val="Arial"/>
        <family val="2"/>
      </rPr>
      <t>efinitions of maximum permissible weight and load capacity can be found in the section of Definitions.</t>
    </r>
  </si>
  <si>
    <r>
      <t>1) En mer utförlig förklaring till varugrupperna finns i avsnittet Varugrupper.</t>
    </r>
    <r>
      <rPr>
        <i/>
        <sz val="8"/>
        <rFont val="Arial"/>
        <family val="2"/>
      </rPr>
      <t xml:space="preserve"> </t>
    </r>
  </si>
  <si>
    <r>
      <t>1) En mer utförlig förklaring till varugrupperna finns i avsnittet Definitioner.</t>
    </r>
    <r>
      <rPr>
        <i/>
        <sz val="8"/>
        <rFont val="Arial"/>
        <family val="2"/>
      </rPr>
      <t xml:space="preserve"> </t>
    </r>
  </si>
  <si>
    <r>
      <t>1) Se avsnitt Definitioner för definition av storstadsområden.</t>
    </r>
    <r>
      <rPr>
        <i/>
        <sz val="8"/>
        <rFont val="Arial"/>
        <family val="2"/>
      </rPr>
      <t xml:space="preserve"> Definitions of metropolitan areas can be found in the section of Definitions. </t>
    </r>
  </si>
  <si>
    <r>
      <t xml:space="preserve">1) Se avsnitt Definitioner för definition av total- och maximilastbikt. </t>
    </r>
    <r>
      <rPr>
        <i/>
        <sz val="8"/>
        <rFont val="Arial"/>
        <family val="2"/>
      </rPr>
      <t xml:space="preserve">Definitions of maximum permissible laden weight and load capacity can be found in the section of Definitions. </t>
    </r>
  </si>
  <si>
    <t xml:space="preserve">1) Regionsindelningen återfinns i avsnittet Definitioner. </t>
  </si>
  <si>
    <t>1) En mer utförlig förklaring till varugrupperna finns i avsnittet Varugrupper.</t>
  </si>
  <si>
    <r>
      <t>1) En mer utförlig förklaring till varugrupperna finns i avsnittet Varugrupper</t>
    </r>
    <r>
      <rPr>
        <i/>
        <sz val="8"/>
        <rFont val="Arial"/>
        <family val="2"/>
      </rPr>
      <t xml:space="preserve">. </t>
    </r>
  </si>
  <si>
    <r>
      <t xml:space="preserve">1) Beräkningen av godsmängd och antal transporter baseras på sändningsdata, för en förklaring se dokumentet Beskrivning av statistiken. </t>
    </r>
    <r>
      <rPr>
        <i/>
        <sz val="8"/>
        <rFont val="Arial"/>
        <family val="2"/>
      </rPr>
      <t>The weight of goods and number of transports is based on basic transport operations rather than journey data.</t>
    </r>
  </si>
  <si>
    <t xml:space="preserve">Table 12. International road goods transport with Swedish registered lorries according to length of haul. </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</si>
  <si>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</si>
  <si>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</si>
  <si>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</si>
  <si>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</si>
  <si>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</si>
  <si>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</si>
  <si>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</si>
  <si>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</si>
  <si>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Samtliga lastbilar i undersökningen ska ha en </t>
    </r>
    <r>
      <rPr>
        <b/>
        <sz val="9.5"/>
        <rFont val="Arial"/>
        <family val="2"/>
      </rPr>
      <t>maximilastvikt på 3,5 ton eller mer.</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</si>
  <si>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</si>
  <si>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</si>
  <si>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load capacity as well as the weight of the driver and of all other persons carried at the same time plus the weight of the vehicle (or vehicle combination) with its equipment and a full fuel tank. </t>
    </r>
  </si>
  <si>
    <r>
      <t xml:space="preserve">Maximilastvikt </t>
    </r>
    <r>
      <rPr>
        <sz val="9.5"/>
        <rFont val="Arial"/>
        <family val="2"/>
      </rPr>
      <t xml:space="preserve">beräknas som skillnaden mellan fordonets totalvikt och tjänstevikt. Den tyngsta last som fordonet är konstruerat för. </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</si>
  <si>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</si>
  <si>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</si>
  <si>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</si>
  <si>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Vehicle kilometre is the distance actually run, the number of </t>
    </r>
    <r>
      <rPr>
        <b/>
        <i/>
        <sz val="9.5"/>
        <rFont val="Arial"/>
        <family val="2"/>
      </rPr>
      <t>kilometres driven</t>
    </r>
    <r>
      <rPr>
        <i/>
        <sz val="9.5"/>
        <rFont val="Arial"/>
        <family val="2"/>
      </rPr>
      <t>.</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</si>
  <si>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</si>
  <si>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</si>
  <si>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</si>
  <si>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</si>
  <si>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</si>
  <si>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</si>
  <si>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Teckenförklaring/ Legend</t>
  </si>
  <si>
    <t xml:space="preserve">Intet finns att redovisa </t>
  </si>
  <si>
    <t>Nothing there to report</t>
  </si>
  <si>
    <t xml:space="preserve">Mindre än 0,5 av enheten </t>
  </si>
  <si>
    <t>Less than 0.5 of unit</t>
  </si>
  <si>
    <t>Regioner/Regions</t>
  </si>
  <si>
    <t>Län/County</t>
  </si>
  <si>
    <t>Syd/South</t>
  </si>
  <si>
    <t>Väst/West</t>
  </si>
  <si>
    <t>Mitt/Central</t>
  </si>
  <si>
    <t>Norr/North</t>
  </si>
  <si>
    <t>Storstadsområden/Metropolitan areas</t>
  </si>
  <si>
    <t xml:space="preserve">Stor-Stockholm = Stockholms län                              </t>
  </si>
  <si>
    <t>Greater Stockholm = Stockholm County</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</si>
  <si>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</si>
  <si>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</si>
  <si>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</si>
  <si>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</si>
  <si>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</si>
  <si>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</si>
  <si>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</si>
  <si>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</si>
  <si>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</si>
  <si>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</si>
  <si>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</si>
  <si>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</si>
  <si>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</si>
  <si>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</si>
  <si>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</si>
  <si>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</si>
  <si>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</si>
  <si>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</si>
  <si>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</si>
  <si>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</si>
  <si>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</si>
  <si>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</si>
  <si>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</si>
  <si>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</si>
  <si>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</si>
  <si>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</si>
  <si>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Definitioner/Definitions</t>
  </si>
  <si>
    <t xml:space="preserve">Stor-Göteborg / Greater Gothenburg                                                            </t>
  </si>
  <si>
    <t xml:space="preserve">Stor-Malmö / Greater Malmö                                                              </t>
  </si>
</sst>
</file>

<file path=xl/styles.xml><?xml version="1.0" encoding="utf-8"?>
<styleSheet xmlns="http://schemas.openxmlformats.org/spreadsheetml/2006/main">
  <numFmts count="4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 numFmtId="168" formatCode="#,##0;\-#,##0;"/>
    <numFmt numFmtId="169" formatCode="00"/>
    <numFmt numFmtId="170" formatCode="0.0"/>
    <numFmt numFmtId="171" formatCode="0.0%"/>
    <numFmt numFmtId="172" formatCode="\+0.0%"/>
    <numFmt numFmtId="173" formatCode="0.0000"/>
    <numFmt numFmtId="174" formatCode="0.000"/>
    <numFmt numFmtId="175" formatCode="[$-41D]&quot;den &quot;d\ mmmm\ yyyy"/>
    <numFmt numFmtId="176" formatCode="0.00000"/>
    <numFmt numFmtId="177" formatCode="#,##0.0"/>
    <numFmt numFmtId="178" formatCode="#,##0&quot; kr&quot;;\-#,##0&quot; kr&quot;"/>
    <numFmt numFmtId="179" formatCode="#,##0&quot; kr&quot;;[Red]\-#,##0&quot; kr&quot;"/>
    <numFmt numFmtId="180" formatCode="#,##0.00&quot; kr&quot;;\-#,##0.00&quot; kr&quot;"/>
    <numFmt numFmtId="181" formatCode="#,##0.00&quot; kr&quot;;[Red]\-#,##0.00&quot; kr&quot;"/>
    <numFmt numFmtId="182" formatCode="_-* #,##0&quot; kr&quot;_-;\-* #,##0&quot; kr&quot;_-;_-* &quot;-&quot;&quot; kr&quot;_-;_-@_-"/>
    <numFmt numFmtId="183" formatCode="_-* #,##0_ _k_r_-;\-* #,##0_ _k_r_-;_-* &quot;-&quot;_ _k_r_-;_-@_-"/>
    <numFmt numFmtId="184" formatCode="_-* #,##0.00&quot; kr&quot;_-;\-* #,##0.00&quot; kr&quot;_-;_-* &quot;-&quot;??&quot; kr&quot;_-;_-@_-"/>
    <numFmt numFmtId="185" formatCode="_-* #,##0.00_ _k_r_-;\-* #,##0.00_ _k_r_-;_-* &quot;-&quot;??_ _k_r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 &quot;kr&quot;"/>
    <numFmt numFmtId="195" formatCode="0.000000"/>
    <numFmt numFmtId="196" formatCode="#,##0.000"/>
    <numFmt numFmtId="197" formatCode="#,##0.0000"/>
    <numFmt numFmtId="198" formatCode="_-* #,##0\ _k_r_-;\-* #,##0\ _k_r_-;_-* &quot;-&quot;??\ _k_r_-;_-@_-"/>
    <numFmt numFmtId="199" formatCode="0.0000000"/>
  </numFmts>
  <fonts count="77">
    <font>
      <sz val="10"/>
      <name val="Arial"/>
      <family val="0"/>
    </font>
    <font>
      <b/>
      <sz val="11"/>
      <name val="Arial"/>
      <family val="2"/>
    </font>
    <font>
      <sz val="11"/>
      <name val="Arial"/>
      <family val="2"/>
    </font>
    <font>
      <sz val="10"/>
      <name val="Times New Roman"/>
      <family val="1"/>
    </font>
    <font>
      <sz val="8"/>
      <name val="Arial"/>
      <family val="2"/>
    </font>
    <font>
      <b/>
      <sz val="8"/>
      <name val="Arial"/>
      <family val="2"/>
    </font>
    <font>
      <b/>
      <i/>
      <sz val="8"/>
      <name val="Arial"/>
      <family val="2"/>
    </font>
    <font>
      <u val="single"/>
      <sz val="8"/>
      <name val="Arial"/>
      <family val="2"/>
    </font>
    <font>
      <i/>
      <sz val="8"/>
      <name val="Arial"/>
      <family val="2"/>
    </font>
    <font>
      <vertAlign val="superscript"/>
      <sz val="8"/>
      <name val="Arial"/>
      <family val="2"/>
    </font>
    <font>
      <i/>
      <vertAlign val="superscript"/>
      <sz val="8"/>
      <name val="Arial"/>
      <family val="2"/>
    </font>
    <font>
      <b/>
      <u val="single"/>
      <sz val="8"/>
      <name val="Arial"/>
      <family val="2"/>
    </font>
    <font>
      <sz val="8"/>
      <color indexed="8"/>
      <name val="Arial"/>
      <family val="2"/>
    </font>
    <font>
      <b/>
      <sz val="10"/>
      <name val="Arial"/>
      <family val="2"/>
    </font>
    <font>
      <u val="single"/>
      <sz val="10"/>
      <color indexed="12"/>
      <name val="Arial"/>
      <family val="2"/>
    </font>
    <font>
      <u val="single"/>
      <sz val="10"/>
      <color indexed="36"/>
      <name val="Arial"/>
      <family val="2"/>
    </font>
    <font>
      <sz val="14"/>
      <color indexed="10"/>
      <name val="Tahoma"/>
      <family val="2"/>
    </font>
    <font>
      <b/>
      <sz val="8"/>
      <color indexed="8"/>
      <name val="Arial"/>
      <family val="2"/>
    </font>
    <font>
      <b/>
      <i/>
      <sz val="9"/>
      <name val="Arial"/>
      <family val="2"/>
    </font>
    <font>
      <b/>
      <i/>
      <vertAlign val="superscript"/>
      <sz val="8"/>
      <name val="Arial"/>
      <family val="2"/>
    </font>
    <font>
      <i/>
      <sz val="10"/>
      <name val="Arial"/>
      <family val="2"/>
    </font>
    <font>
      <sz val="10"/>
      <color indexed="9"/>
      <name val="Arial"/>
      <family val="2"/>
    </font>
    <font>
      <b/>
      <sz val="11"/>
      <color indexed="9"/>
      <name val="Arial"/>
      <family val="2"/>
    </font>
    <font>
      <b/>
      <sz val="8"/>
      <color indexed="9"/>
      <name val="Arial"/>
      <family val="2"/>
    </font>
    <font>
      <sz val="8"/>
      <color indexed="9"/>
      <name val="Arial"/>
      <family val="2"/>
    </font>
    <font>
      <sz val="8"/>
      <name val="Verdana"/>
      <family val="2"/>
    </font>
    <font>
      <b/>
      <vertAlign val="superscript"/>
      <sz val="8"/>
      <name val="Arial"/>
      <family val="2"/>
    </font>
    <font>
      <sz val="9"/>
      <name val="Arial"/>
      <family val="2"/>
    </font>
    <font>
      <sz val="9.5"/>
      <name val="Arial"/>
      <family val="2"/>
    </font>
    <font>
      <b/>
      <i/>
      <sz val="9.5"/>
      <name val="Arial"/>
      <family val="2"/>
    </font>
    <font>
      <i/>
      <sz val="8"/>
      <color indexed="8"/>
      <name val="Arial"/>
      <family val="2"/>
    </font>
    <font>
      <b/>
      <i/>
      <sz val="8"/>
      <color indexed="8"/>
      <name val="Arial"/>
      <family val="2"/>
    </font>
    <font>
      <i/>
      <u val="single"/>
      <sz val="8"/>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sz val="9"/>
      <name val="Arial"/>
      <family val="2"/>
    </font>
    <font>
      <b/>
      <sz val="9.5"/>
      <name val="Arial"/>
      <family val="2"/>
    </font>
    <font>
      <i/>
      <sz val="9.5"/>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rgb="FF00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rgb="FFF4FCF2"/>
        <bgColor indexed="64"/>
      </patternFill>
    </fill>
    <fill>
      <patternFill patternType="solid">
        <fgColor rgb="FF52AF32"/>
        <bgColor indexed="64"/>
      </patternFill>
    </fill>
    <fill>
      <patternFill patternType="solid">
        <fgColor rgb="FF00B05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color indexed="55"/>
      </bottom>
    </border>
    <border>
      <left>
        <color indexed="63"/>
      </left>
      <right>
        <color indexed="63"/>
      </right>
      <top>
        <color indexed="63"/>
      </top>
      <bottom style="thick">
        <color indexed="8"/>
      </bottom>
    </border>
    <border>
      <left>
        <color indexed="63"/>
      </left>
      <right>
        <color indexed="63"/>
      </right>
      <top style="medium"/>
      <bottom>
        <color indexed="63"/>
      </bottom>
    </border>
    <border>
      <left>
        <color indexed="63"/>
      </left>
      <right>
        <color indexed="63"/>
      </right>
      <top style="thick">
        <color indexed="8"/>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n">
        <color indexed="9"/>
      </bottom>
    </border>
    <border>
      <left>
        <color indexed="63"/>
      </left>
      <right>
        <color indexed="63"/>
      </right>
      <top style="medium"/>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ck"/>
      <bottom style="thick"/>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ck">
        <color indexed="8"/>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0" fillId="19" borderId="1" applyNumberFormat="0" applyFont="0" applyAlignment="0" applyProtection="0"/>
    <xf numFmtId="0" fontId="61" fillId="20" borderId="2" applyNumberFormat="0" applyAlignment="0" applyProtection="0"/>
    <xf numFmtId="0" fontId="6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3" fillId="28" borderId="0" applyNumberFormat="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14" fillId="0" borderId="0" applyNumberFormat="0" applyFill="0" applyBorder="0" applyAlignment="0" applyProtection="0"/>
    <xf numFmtId="0" fontId="65" fillId="29" borderId="2" applyNumberFormat="0" applyAlignment="0" applyProtection="0"/>
    <xf numFmtId="0" fontId="66" fillId="30" borderId="3" applyNumberFormat="0" applyAlignment="0" applyProtection="0"/>
    <xf numFmtId="0" fontId="67" fillId="0" borderId="4" applyNumberFormat="0" applyFill="0" applyAlignment="0" applyProtection="0"/>
    <xf numFmtId="0" fontId="68"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25" fillId="0" borderId="0">
      <alignment/>
      <protection/>
    </xf>
    <xf numFmtId="9" fontId="0" fillId="0" borderId="0" applyFon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cellStyleXfs>
  <cellXfs count="474">
    <xf numFmtId="0" fontId="0" fillId="0" borderId="0" xfId="0" applyAlignment="1">
      <alignment/>
    </xf>
    <xf numFmtId="0" fontId="0" fillId="32" borderId="0" xfId="0" applyFill="1" applyAlignment="1">
      <alignment/>
    </xf>
    <xf numFmtId="0" fontId="16" fillId="32" borderId="0" xfId="0" applyFont="1" applyFill="1" applyAlignment="1">
      <alignment horizontal="left"/>
    </xf>
    <xf numFmtId="0" fontId="4" fillId="32" borderId="10" xfId="0" applyFont="1" applyFill="1" applyBorder="1" applyAlignment="1">
      <alignment horizontal="right" vertical="top"/>
    </xf>
    <xf numFmtId="0" fontId="5" fillId="32" borderId="0" xfId="0" applyFont="1" applyFill="1" applyAlignment="1">
      <alignment horizontal="left"/>
    </xf>
    <xf numFmtId="0" fontId="5" fillId="32" borderId="0" xfId="0" applyFont="1" applyFill="1" applyAlignment="1">
      <alignment horizontal="right"/>
    </xf>
    <xf numFmtId="0" fontId="4" fillId="32" borderId="0" xfId="0" applyFont="1" applyFill="1" applyAlignment="1">
      <alignment horizontal="right"/>
    </xf>
    <xf numFmtId="0" fontId="5" fillId="32" borderId="0" xfId="0" applyFont="1" applyFill="1" applyAlignment="1">
      <alignment horizontal="right" vertical="top" wrapText="1"/>
    </xf>
    <xf numFmtId="0" fontId="5" fillId="32" borderId="0" xfId="0" applyFont="1" applyFill="1" applyAlignment="1">
      <alignment horizontal="left" vertical="center"/>
    </xf>
    <xf numFmtId="0" fontId="0" fillId="32" borderId="0" xfId="0" applyFill="1" applyAlignment="1">
      <alignment horizontal="left"/>
    </xf>
    <xf numFmtId="3" fontId="5" fillId="32" borderId="0" xfId="0" applyNumberFormat="1" applyFont="1" applyFill="1" applyAlignment="1">
      <alignment horizontal="right" vertical="center"/>
    </xf>
    <xf numFmtId="3" fontId="4" fillId="32" borderId="0" xfId="0" applyNumberFormat="1" applyFont="1" applyFill="1" applyAlignment="1">
      <alignment horizontal="right" vertical="center"/>
    </xf>
    <xf numFmtId="3" fontId="5" fillId="32" borderId="0" xfId="0" applyNumberFormat="1" applyFont="1" applyFill="1" applyAlignment="1">
      <alignment horizontal="right"/>
    </xf>
    <xf numFmtId="0" fontId="4" fillId="32" borderId="0" xfId="0" applyFont="1" applyFill="1" applyAlignment="1">
      <alignment/>
    </xf>
    <xf numFmtId="0" fontId="4" fillId="32" borderId="0" xfId="0" applyFont="1" applyFill="1" applyAlignment="1">
      <alignment horizontal="left" vertical="center"/>
    </xf>
    <xf numFmtId="3" fontId="4" fillId="32" borderId="0" xfId="0" applyNumberFormat="1" applyFont="1" applyFill="1" applyBorder="1" applyAlignment="1">
      <alignment horizontal="right" vertical="center"/>
    </xf>
    <xf numFmtId="3" fontId="4" fillId="32" borderId="0" xfId="0" applyNumberFormat="1" applyFont="1" applyFill="1" applyAlignment="1">
      <alignment horizontal="right"/>
    </xf>
    <xf numFmtId="0" fontId="4" fillId="32" borderId="0" xfId="0" applyFont="1" applyFill="1" applyBorder="1" applyAlignment="1">
      <alignment horizontal="left" vertical="center"/>
    </xf>
    <xf numFmtId="0" fontId="4" fillId="32" borderId="11" xfId="0" applyFont="1" applyFill="1" applyBorder="1" applyAlignment="1">
      <alignment horizontal="left" vertical="center"/>
    </xf>
    <xf numFmtId="3" fontId="4" fillId="32" borderId="11" xfId="0" applyNumberFormat="1" applyFont="1" applyFill="1" applyBorder="1" applyAlignment="1">
      <alignment horizontal="right" vertical="center"/>
    </xf>
    <xf numFmtId="0" fontId="0" fillId="32" borderId="0" xfId="0" applyFill="1" applyBorder="1" applyAlignment="1">
      <alignment/>
    </xf>
    <xf numFmtId="3" fontId="5" fillId="32" borderId="0" xfId="0" applyNumberFormat="1" applyFont="1" applyFill="1" applyBorder="1" applyAlignment="1">
      <alignment horizontal="right"/>
    </xf>
    <xf numFmtId="0" fontId="4" fillId="32" borderId="0" xfId="0" applyFont="1" applyFill="1" applyBorder="1" applyAlignment="1">
      <alignment horizontal="right"/>
    </xf>
    <xf numFmtId="0" fontId="6" fillId="32" borderId="0" xfId="0" applyFont="1" applyFill="1" applyAlignment="1">
      <alignment horizontal="left" vertical="center"/>
    </xf>
    <xf numFmtId="3" fontId="4" fillId="32" borderId="0" xfId="0" applyNumberFormat="1" applyFont="1" applyFill="1" applyBorder="1" applyAlignment="1">
      <alignment horizontal="right"/>
    </xf>
    <xf numFmtId="0" fontId="4" fillId="32" borderId="12" xfId="0" applyFont="1" applyFill="1" applyBorder="1" applyAlignment="1">
      <alignment horizontal="left"/>
    </xf>
    <xf numFmtId="0" fontId="4" fillId="32" borderId="12" xfId="0" applyFont="1" applyFill="1" applyBorder="1" applyAlignment="1">
      <alignment horizontal="right"/>
    </xf>
    <xf numFmtId="0" fontId="5" fillId="32" borderId="10" xfId="0" applyFont="1" applyFill="1" applyBorder="1" applyAlignment="1">
      <alignment horizontal="right"/>
    </xf>
    <xf numFmtId="0" fontId="4" fillId="32" borderId="10" xfId="0" applyFont="1" applyFill="1" applyBorder="1" applyAlignment="1">
      <alignment horizontal="right" vertical="top" wrapText="1"/>
    </xf>
    <xf numFmtId="3" fontId="0" fillId="32" borderId="0" xfId="0" applyNumberFormat="1" applyFill="1" applyAlignment="1">
      <alignment horizontal="right" vertical="center"/>
    </xf>
    <xf numFmtId="3" fontId="0" fillId="32" borderId="11" xfId="0" applyNumberFormat="1" applyFill="1" applyBorder="1" applyAlignment="1">
      <alignment horizontal="right" vertical="center"/>
    </xf>
    <xf numFmtId="0" fontId="1" fillId="32" borderId="0" xfId="0" applyFont="1" applyFill="1" applyAlignment="1">
      <alignment/>
    </xf>
    <xf numFmtId="3" fontId="0" fillId="32" borderId="0" xfId="0" applyNumberFormat="1" applyFont="1" applyFill="1" applyAlignment="1">
      <alignment horizontal="right" vertical="center"/>
    </xf>
    <xf numFmtId="3" fontId="0" fillId="32" borderId="0" xfId="0" applyNumberFormat="1" applyFont="1" applyFill="1" applyAlignment="1">
      <alignment horizontal="right" vertical="center"/>
    </xf>
    <xf numFmtId="0" fontId="0" fillId="32" borderId="0" xfId="0" applyFill="1" applyBorder="1" applyAlignment="1">
      <alignment/>
    </xf>
    <xf numFmtId="0" fontId="0" fillId="32" borderId="0" xfId="0" applyFill="1" applyAlignment="1">
      <alignment/>
    </xf>
    <xf numFmtId="0" fontId="5" fillId="32" borderId="0" xfId="0" applyFont="1" applyFill="1" applyBorder="1" applyAlignment="1">
      <alignment horizontal="left" vertical="top" wrapText="1"/>
    </xf>
    <xf numFmtId="3" fontId="4" fillId="32" borderId="0" xfId="0" applyNumberFormat="1" applyFont="1" applyFill="1" applyAlignment="1">
      <alignment horizontal="right" wrapText="1"/>
    </xf>
    <xf numFmtId="3" fontId="5" fillId="32" borderId="0" xfId="0" applyNumberFormat="1" applyFont="1" applyFill="1" applyAlignment="1">
      <alignment horizontal="right" wrapText="1"/>
    </xf>
    <xf numFmtId="0" fontId="4" fillId="32" borderId="0" xfId="0" applyFont="1" applyFill="1" applyAlignment="1">
      <alignment horizontal="right" wrapText="1"/>
    </xf>
    <xf numFmtId="0" fontId="4" fillId="32" borderId="0" xfId="0" applyFont="1" applyFill="1" applyAlignment="1">
      <alignment horizontal="right" vertical="top" wrapText="1"/>
    </xf>
    <xf numFmtId="3" fontId="4" fillId="32" borderId="0" xfId="0" applyNumberFormat="1" applyFont="1" applyFill="1" applyAlignment="1">
      <alignment horizontal="right" wrapText="1"/>
    </xf>
    <xf numFmtId="0" fontId="5" fillId="32" borderId="0" xfId="0" applyFont="1" applyFill="1" applyAlignment="1">
      <alignment/>
    </xf>
    <xf numFmtId="0" fontId="0" fillId="32" borderId="0" xfId="0" applyFill="1" applyAlignment="1">
      <alignment horizontal="right"/>
    </xf>
    <xf numFmtId="0" fontId="4" fillId="32" borderId="10" xfId="0" applyFont="1" applyFill="1" applyBorder="1" applyAlignment="1">
      <alignment horizontal="left"/>
    </xf>
    <xf numFmtId="0" fontId="0" fillId="32" borderId="10" xfId="0" applyFill="1" applyBorder="1" applyAlignment="1">
      <alignment/>
    </xf>
    <xf numFmtId="0" fontId="1" fillId="32" borderId="10" xfId="0" applyFont="1" applyFill="1" applyBorder="1" applyAlignment="1">
      <alignment/>
    </xf>
    <xf numFmtId="0" fontId="0" fillId="32" borderId="10" xfId="0" applyFont="1" applyFill="1" applyBorder="1" applyAlignment="1">
      <alignment horizontal="right"/>
    </xf>
    <xf numFmtId="0" fontId="4" fillId="32" borderId="10" xfId="0" applyFont="1" applyFill="1" applyBorder="1" applyAlignment="1">
      <alignment/>
    </xf>
    <xf numFmtId="0" fontId="4" fillId="32" borderId="13" xfId="0" applyFont="1" applyFill="1" applyBorder="1" applyAlignment="1">
      <alignment horizontal="right" vertical="top" wrapText="1"/>
    </xf>
    <xf numFmtId="0" fontId="0" fillId="32" borderId="10" xfId="0" applyFill="1" applyBorder="1" applyAlignment="1">
      <alignment horizontal="right"/>
    </xf>
    <xf numFmtId="0" fontId="7" fillId="32" borderId="0" xfId="0" applyFont="1" applyFill="1" applyAlignment="1">
      <alignment horizontal="right" wrapText="1"/>
    </xf>
    <xf numFmtId="0" fontId="11" fillId="32" borderId="0" xfId="0" applyFont="1" applyFill="1" applyAlignment="1">
      <alignment horizontal="right" wrapText="1"/>
    </xf>
    <xf numFmtId="0" fontId="4" fillId="32" borderId="10" xfId="0" applyFont="1" applyFill="1" applyBorder="1" applyAlignment="1">
      <alignment vertical="top" wrapText="1"/>
    </xf>
    <xf numFmtId="0" fontId="4" fillId="32" borderId="10" xfId="0" applyFont="1" applyFill="1" applyBorder="1" applyAlignment="1">
      <alignment horizontal="left" vertical="top" wrapText="1"/>
    </xf>
    <xf numFmtId="0" fontId="4" fillId="32" borderId="0" xfId="0" applyFont="1" applyFill="1" applyBorder="1" applyAlignment="1">
      <alignment horizontal="center" wrapText="1"/>
    </xf>
    <xf numFmtId="0" fontId="4" fillId="32" borderId="0" xfId="0" applyFont="1" applyFill="1" applyAlignment="1">
      <alignment horizontal="center" wrapText="1"/>
    </xf>
    <xf numFmtId="0" fontId="0" fillId="32" borderId="0" xfId="0" applyFill="1" applyAlignment="1">
      <alignment wrapText="1"/>
    </xf>
    <xf numFmtId="1" fontId="4" fillId="32" borderId="0" xfId="0" applyNumberFormat="1" applyFont="1" applyFill="1" applyAlignment="1">
      <alignment horizontal="right" wrapText="1"/>
    </xf>
    <xf numFmtId="0" fontId="6" fillId="32" borderId="0" xfId="0" applyFont="1" applyFill="1" applyAlignment="1">
      <alignment horizontal="left" vertical="top" wrapText="1"/>
    </xf>
    <xf numFmtId="0" fontId="5" fillId="32" borderId="0" xfId="0" applyFont="1" applyFill="1" applyAlignment="1">
      <alignment horizontal="left" vertical="top" wrapText="1"/>
    </xf>
    <xf numFmtId="0" fontId="7" fillId="32" borderId="0" xfId="0" applyFont="1" applyFill="1" applyBorder="1" applyAlignment="1">
      <alignment horizontal="right" wrapText="1"/>
    </xf>
    <xf numFmtId="0" fontId="4" fillId="32" borderId="0" xfId="0" applyFont="1" applyFill="1" applyAlignment="1">
      <alignment horizontal="right" vertical="top" wrapText="1"/>
    </xf>
    <xf numFmtId="0" fontId="4" fillId="32" borderId="0" xfId="0" applyFont="1" applyFill="1" applyAlignment="1">
      <alignment horizontal="left" vertical="top" wrapText="1"/>
    </xf>
    <xf numFmtId="0" fontId="4" fillId="32" borderId="0" xfId="0" applyFont="1" applyFill="1" applyBorder="1" applyAlignment="1">
      <alignment horizontal="left" vertical="top" wrapText="1"/>
    </xf>
    <xf numFmtId="0" fontId="4" fillId="32" borderId="0" xfId="0" applyFont="1" applyFill="1" applyBorder="1" applyAlignment="1">
      <alignment/>
    </xf>
    <xf numFmtId="0" fontId="1" fillId="32" borderId="10" xfId="0" applyFont="1" applyFill="1" applyBorder="1" applyAlignment="1">
      <alignment/>
    </xf>
    <xf numFmtId="0" fontId="0" fillId="32" borderId="10" xfId="0" applyFill="1" applyBorder="1" applyAlignment="1">
      <alignment/>
    </xf>
    <xf numFmtId="0" fontId="0" fillId="32" borderId="10" xfId="0" applyFill="1" applyBorder="1" applyAlignment="1">
      <alignment wrapText="1"/>
    </xf>
    <xf numFmtId="0" fontId="4" fillId="32" borderId="10" xfId="0" applyFont="1" applyFill="1" applyBorder="1" applyAlignment="1">
      <alignment horizontal="right" wrapText="1"/>
    </xf>
    <xf numFmtId="0" fontId="12" fillId="32" borderId="10" xfId="0" applyFont="1" applyFill="1" applyBorder="1" applyAlignment="1">
      <alignment horizontal="right" wrapText="1"/>
    </xf>
    <xf numFmtId="3" fontId="5" fillId="32" borderId="0" xfId="0" applyNumberFormat="1" applyFont="1" applyFill="1" applyBorder="1" applyAlignment="1">
      <alignment horizontal="right" wrapText="1"/>
    </xf>
    <xf numFmtId="0" fontId="3" fillId="32" borderId="0" xfId="0" applyFont="1" applyFill="1" applyBorder="1" applyAlignment="1">
      <alignment/>
    </xf>
    <xf numFmtId="0" fontId="8" fillId="32" borderId="0" xfId="0" applyFont="1" applyFill="1" applyAlignment="1">
      <alignment horizontal="left" vertical="top" wrapText="1"/>
    </xf>
    <xf numFmtId="0" fontId="16" fillId="32" borderId="0" xfId="52" applyFont="1" applyFill="1">
      <alignment/>
      <protection/>
    </xf>
    <xf numFmtId="0" fontId="4" fillId="32" borderId="0" xfId="52" applyFill="1">
      <alignment/>
      <protection/>
    </xf>
    <xf numFmtId="0" fontId="1" fillId="32" borderId="0" xfId="52" applyFont="1" applyFill="1">
      <alignment/>
      <protection/>
    </xf>
    <xf numFmtId="0" fontId="5" fillId="32" borderId="14" xfId="52" applyFont="1" applyFill="1" applyBorder="1" applyAlignment="1">
      <alignment vertical="top"/>
      <protection/>
    </xf>
    <xf numFmtId="0" fontId="5" fillId="32" borderId="14" xfId="52" applyFont="1" applyFill="1" applyBorder="1" applyAlignment="1">
      <alignment horizontal="center"/>
      <protection/>
    </xf>
    <xf numFmtId="0" fontId="5" fillId="32" borderId="0" xfId="52" applyFont="1" applyFill="1" applyBorder="1" applyAlignment="1">
      <alignment vertical="top"/>
      <protection/>
    </xf>
    <xf numFmtId="0" fontId="4" fillId="32" borderId="0" xfId="52" applyFont="1" applyFill="1" applyBorder="1" applyAlignment="1">
      <alignment horizontal="left"/>
      <protection/>
    </xf>
    <xf numFmtId="0" fontId="4" fillId="32" borderId="0" xfId="52" applyFont="1" applyFill="1" applyBorder="1" applyAlignment="1">
      <alignment horizontal="center" vertical="top" wrapText="1"/>
      <protection/>
    </xf>
    <xf numFmtId="0" fontId="5" fillId="32" borderId="0" xfId="52" applyFont="1" applyFill="1" applyBorder="1" applyAlignment="1">
      <alignment horizontal="right"/>
      <protection/>
    </xf>
    <xf numFmtId="0" fontId="5" fillId="32" borderId="10" xfId="52" applyFont="1" applyFill="1" applyBorder="1" applyAlignment="1">
      <alignment horizontal="right"/>
      <protection/>
    </xf>
    <xf numFmtId="0" fontId="4" fillId="32" borderId="10" xfId="52" applyFont="1" applyFill="1" applyBorder="1" applyAlignment="1">
      <alignment horizontal="center" vertical="top" wrapText="1"/>
      <protection/>
    </xf>
    <xf numFmtId="0" fontId="5" fillId="32" borderId="0" xfId="52" applyFont="1" applyFill="1" applyBorder="1" applyAlignment="1">
      <alignment vertical="center"/>
      <protection/>
    </xf>
    <xf numFmtId="3" fontId="5" fillId="32" borderId="0" xfId="52" applyNumberFormat="1" applyFont="1" applyFill="1" applyBorder="1" applyAlignment="1">
      <alignment horizontal="right" vertical="center"/>
      <protection/>
    </xf>
    <xf numFmtId="0" fontId="4" fillId="32" borderId="0" xfId="52" applyFont="1" applyFill="1" applyBorder="1" applyAlignment="1">
      <alignment vertical="center"/>
      <protection/>
    </xf>
    <xf numFmtId="3" fontId="4" fillId="32" borderId="0" xfId="52" applyNumberFormat="1" applyFont="1" applyFill="1" applyBorder="1" applyAlignment="1">
      <alignment horizontal="right" vertical="center"/>
      <protection/>
    </xf>
    <xf numFmtId="0" fontId="4" fillId="32" borderId="0" xfId="52" applyFont="1" applyFill="1" applyAlignment="1">
      <alignment vertical="center"/>
      <protection/>
    </xf>
    <xf numFmtId="3" fontId="4" fillId="32" borderId="0" xfId="52" applyNumberFormat="1" applyFont="1" applyFill="1" applyAlignment="1">
      <alignment horizontal="right" vertical="center"/>
      <protection/>
    </xf>
    <xf numFmtId="0" fontId="5" fillId="32" borderId="0" xfId="52" applyFont="1" applyFill="1" applyAlignment="1">
      <alignment vertical="center"/>
      <protection/>
    </xf>
    <xf numFmtId="0" fontId="7" fillId="32" borderId="12" xfId="52" applyFont="1" applyFill="1" applyBorder="1" applyAlignment="1">
      <alignment horizontal="right"/>
      <protection/>
    </xf>
    <xf numFmtId="0" fontId="4" fillId="32" borderId="12" xfId="52" applyFont="1" applyFill="1" applyBorder="1" applyAlignment="1">
      <alignment horizontal="right"/>
      <protection/>
    </xf>
    <xf numFmtId="0" fontId="4" fillId="32" borderId="0" xfId="52" applyFont="1" applyFill="1" applyAlignment="1">
      <alignment horizontal="right" vertical="top" wrapText="1"/>
      <protection/>
    </xf>
    <xf numFmtId="0" fontId="4" fillId="32" borderId="0" xfId="52" applyFont="1" applyFill="1" applyBorder="1" applyAlignment="1">
      <alignment horizontal="right"/>
      <protection/>
    </xf>
    <xf numFmtId="0" fontId="5" fillId="32" borderId="10" xfId="52" applyFont="1" applyFill="1" applyBorder="1" applyAlignment="1">
      <alignment vertical="top"/>
      <protection/>
    </xf>
    <xf numFmtId="0" fontId="4" fillId="32" borderId="10" xfId="52" applyFont="1" applyFill="1" applyBorder="1" applyAlignment="1">
      <alignment horizontal="left" vertical="top" wrapText="1"/>
      <protection/>
    </xf>
    <xf numFmtId="0" fontId="4" fillId="32" borderId="10" xfId="52" applyFont="1" applyFill="1" applyBorder="1" applyAlignment="1">
      <alignment vertical="top" wrapText="1"/>
      <protection/>
    </xf>
    <xf numFmtId="1" fontId="4" fillId="32" borderId="0" xfId="0" applyNumberFormat="1" applyFont="1" applyFill="1" applyAlignment="1">
      <alignment horizontal="right" vertical="top" wrapText="1"/>
    </xf>
    <xf numFmtId="0" fontId="13" fillId="32" borderId="0" xfId="0" applyFont="1" applyFill="1" applyAlignment="1">
      <alignment/>
    </xf>
    <xf numFmtId="0" fontId="4" fillId="32" borderId="0" xfId="0" applyFont="1" applyFill="1" applyBorder="1" applyAlignment="1">
      <alignment horizontal="center" vertical="top" wrapText="1"/>
    </xf>
    <xf numFmtId="169" fontId="4" fillId="32" borderId="0" xfId="0" applyNumberFormat="1" applyFont="1" applyFill="1" applyBorder="1" applyAlignment="1">
      <alignment horizontal="right" vertical="top" wrapText="1"/>
    </xf>
    <xf numFmtId="0" fontId="5" fillId="32" borderId="0" xfId="0" applyFont="1" applyFill="1" applyBorder="1" applyAlignment="1">
      <alignment horizontal="right" vertical="top" wrapText="1"/>
    </xf>
    <xf numFmtId="0" fontId="4" fillId="32" borderId="0" xfId="0" applyFont="1" applyFill="1" applyBorder="1" applyAlignment="1">
      <alignment horizontal="right" vertical="top" wrapText="1"/>
    </xf>
    <xf numFmtId="169" fontId="4" fillId="32" borderId="10" xfId="0" applyNumberFormat="1" applyFont="1" applyFill="1" applyBorder="1" applyAlignment="1">
      <alignment horizontal="right" vertical="top" wrapText="1"/>
    </xf>
    <xf numFmtId="0" fontId="5" fillId="32" borderId="10" xfId="0" applyFont="1" applyFill="1" applyBorder="1" applyAlignment="1">
      <alignment horizontal="right" vertical="top" wrapText="1"/>
    </xf>
    <xf numFmtId="0" fontId="5" fillId="32" borderId="10" xfId="0" applyFont="1" applyFill="1" applyBorder="1" applyAlignment="1">
      <alignment horizontal="left" vertical="top" wrapText="1"/>
    </xf>
    <xf numFmtId="0" fontId="1" fillId="32" borderId="0" xfId="0" applyFont="1" applyFill="1" applyBorder="1" applyAlignment="1">
      <alignment/>
    </xf>
    <xf numFmtId="169" fontId="4" fillId="32" borderId="0" xfId="0" applyNumberFormat="1" applyFont="1" applyFill="1" applyBorder="1" applyAlignment="1">
      <alignment horizontal="left" vertical="top" wrapText="1"/>
    </xf>
    <xf numFmtId="0" fontId="4" fillId="32" borderId="10" xfId="0" applyFont="1" applyFill="1" applyBorder="1" applyAlignment="1">
      <alignment horizontal="center" vertical="top" wrapText="1"/>
    </xf>
    <xf numFmtId="0" fontId="5" fillId="32" borderId="0" xfId="0" applyFont="1" applyFill="1" applyBorder="1" applyAlignment="1">
      <alignment horizontal="center" vertical="top" wrapText="1"/>
    </xf>
    <xf numFmtId="0" fontId="5" fillId="32" borderId="13" xfId="0" applyFont="1" applyFill="1" applyBorder="1" applyAlignment="1">
      <alignment horizontal="center" vertical="top" wrapText="1"/>
    </xf>
    <xf numFmtId="169" fontId="4" fillId="32" borderId="10" xfId="0" applyNumberFormat="1" applyFont="1" applyFill="1" applyBorder="1" applyAlignment="1">
      <alignment horizontal="left" vertical="top" wrapText="1"/>
    </xf>
    <xf numFmtId="3" fontId="4" fillId="32" borderId="0" xfId="0" applyNumberFormat="1" applyFont="1" applyFill="1" applyBorder="1" applyAlignment="1">
      <alignment horizontal="right" vertical="top" wrapText="1"/>
    </xf>
    <xf numFmtId="1" fontId="4" fillId="32" borderId="0" xfId="0" applyNumberFormat="1" applyFont="1" applyFill="1" applyBorder="1" applyAlignment="1">
      <alignment horizontal="right" vertical="top" wrapText="1"/>
    </xf>
    <xf numFmtId="1" fontId="5" fillId="32" borderId="0" xfId="0" applyNumberFormat="1" applyFont="1" applyFill="1" applyBorder="1" applyAlignment="1">
      <alignment horizontal="right" wrapText="1"/>
    </xf>
    <xf numFmtId="0" fontId="4" fillId="32" borderId="0" xfId="0" applyFont="1" applyFill="1" applyBorder="1" applyAlignment="1">
      <alignment vertical="top" wrapText="1"/>
    </xf>
    <xf numFmtId="0" fontId="11" fillId="32" borderId="0" xfId="0" applyFont="1" applyFill="1" applyBorder="1" applyAlignment="1">
      <alignment horizontal="right" wrapText="1"/>
    </xf>
    <xf numFmtId="0" fontId="5" fillId="32" borderId="13" xfId="0" applyFont="1" applyFill="1" applyBorder="1" applyAlignment="1">
      <alignment horizontal="right" vertical="top" wrapText="1"/>
    </xf>
    <xf numFmtId="0" fontId="5" fillId="32" borderId="13" xfId="0" applyFont="1" applyFill="1" applyBorder="1" applyAlignment="1">
      <alignment vertical="top" wrapText="1"/>
    </xf>
    <xf numFmtId="3" fontId="4" fillId="32" borderId="10" xfId="0" applyNumberFormat="1" applyFont="1" applyFill="1" applyBorder="1" applyAlignment="1">
      <alignment horizontal="right" wrapText="1"/>
    </xf>
    <xf numFmtId="0" fontId="7" fillId="32" borderId="10" xfId="0" applyFont="1" applyFill="1" applyBorder="1" applyAlignment="1">
      <alignment horizontal="right" wrapText="1"/>
    </xf>
    <xf numFmtId="1" fontId="4" fillId="32" borderId="10" xfId="0" applyNumberFormat="1" applyFont="1" applyFill="1" applyBorder="1" applyAlignment="1">
      <alignment horizontal="right" wrapText="1"/>
    </xf>
    <xf numFmtId="3" fontId="7" fillId="32" borderId="0" xfId="0" applyNumberFormat="1" applyFont="1" applyFill="1" applyAlignment="1">
      <alignment horizontal="center" wrapText="1"/>
    </xf>
    <xf numFmtId="0" fontId="4" fillId="32" borderId="0" xfId="0" applyFont="1" applyFill="1" applyAlignment="1">
      <alignment vertical="top" wrapText="1"/>
    </xf>
    <xf numFmtId="0" fontId="4" fillId="32" borderId="0" xfId="0" applyFont="1" applyFill="1" applyBorder="1" applyAlignment="1">
      <alignment horizontal="left" vertical="top"/>
    </xf>
    <xf numFmtId="0" fontId="4" fillId="32" borderId="0" xfId="0" applyFont="1" applyFill="1" applyAlignment="1">
      <alignment horizontal="left" vertical="top"/>
    </xf>
    <xf numFmtId="0" fontId="4" fillId="32" borderId="0" xfId="0" applyFont="1" applyFill="1" applyAlignment="1">
      <alignment horizontal="right" vertical="top"/>
    </xf>
    <xf numFmtId="0" fontId="5" fillId="32" borderId="0" xfId="0" applyFont="1" applyFill="1" applyAlignment="1">
      <alignment horizontal="left" vertical="top"/>
    </xf>
    <xf numFmtId="0" fontId="4" fillId="32" borderId="0" xfId="0" applyFont="1" applyFill="1" applyAlignment="1">
      <alignment/>
    </xf>
    <xf numFmtId="3" fontId="5" fillId="32" borderId="0" xfId="0" applyNumberFormat="1" applyFont="1" applyFill="1" applyAlignment="1">
      <alignment horizontal="right" vertical="top" wrapText="1"/>
    </xf>
    <xf numFmtId="3" fontId="4" fillId="32" borderId="0" xfId="0" applyNumberFormat="1" applyFont="1" applyFill="1" applyAlignment="1">
      <alignment horizontal="right" vertical="top" wrapText="1"/>
    </xf>
    <xf numFmtId="3" fontId="5" fillId="32" borderId="0" xfId="0" applyNumberFormat="1" applyFont="1" applyFill="1" applyBorder="1" applyAlignment="1">
      <alignment horizontal="right" vertical="top" wrapText="1"/>
    </xf>
    <xf numFmtId="0" fontId="4" fillId="32" borderId="0" xfId="0" applyFont="1" applyFill="1" applyBorder="1" applyAlignment="1">
      <alignment horizontal="left" wrapText="1"/>
    </xf>
    <xf numFmtId="0" fontId="4" fillId="32" borderId="0" xfId="0" applyFont="1" applyFill="1" applyAlignment="1">
      <alignment horizontal="center" vertical="top" wrapText="1"/>
    </xf>
    <xf numFmtId="0" fontId="1" fillId="32" borderId="0" xfId="0" applyFont="1" applyFill="1" applyAlignment="1">
      <alignment horizontal="left" wrapText="1"/>
    </xf>
    <xf numFmtId="0" fontId="5" fillId="32" borderId="0" xfId="0" applyFont="1" applyFill="1" applyAlignment="1">
      <alignment vertical="top" wrapText="1"/>
    </xf>
    <xf numFmtId="0" fontId="7" fillId="32" borderId="0" xfId="0" applyFont="1" applyFill="1" applyAlignment="1">
      <alignment horizontal="right" vertical="top" wrapText="1"/>
    </xf>
    <xf numFmtId="0" fontId="5" fillId="32" borderId="0" xfId="0" applyFont="1" applyFill="1" applyBorder="1" applyAlignment="1">
      <alignment horizontal="center"/>
    </xf>
    <xf numFmtId="0" fontId="1" fillId="32" borderId="0" xfId="0" applyFont="1" applyFill="1" applyBorder="1" applyAlignment="1">
      <alignment horizontal="left" wrapText="1"/>
    </xf>
    <xf numFmtId="0" fontId="1" fillId="32" borderId="10" xfId="0" applyFont="1" applyFill="1" applyBorder="1" applyAlignment="1">
      <alignment horizontal="left" wrapText="1"/>
    </xf>
    <xf numFmtId="0" fontId="8" fillId="32" borderId="10" xfId="0" applyFont="1" applyFill="1" applyBorder="1" applyAlignment="1">
      <alignment horizontal="left" vertical="top"/>
    </xf>
    <xf numFmtId="0" fontId="4" fillId="32" borderId="10" xfId="0" applyFont="1" applyFill="1" applyBorder="1" applyAlignment="1">
      <alignment/>
    </xf>
    <xf numFmtId="0" fontId="4" fillId="32" borderId="10" xfId="0" applyFont="1" applyFill="1" applyBorder="1" applyAlignment="1">
      <alignment horizontal="left" vertical="top"/>
    </xf>
    <xf numFmtId="0" fontId="5" fillId="32" borderId="0" xfId="0" applyFont="1" applyFill="1" applyBorder="1" applyAlignment="1">
      <alignment horizontal="left" vertical="top"/>
    </xf>
    <xf numFmtId="0" fontId="7" fillId="32" borderId="0" xfId="0" applyFont="1" applyFill="1" applyAlignment="1">
      <alignment horizontal="right"/>
    </xf>
    <xf numFmtId="3" fontId="4" fillId="32" borderId="10" xfId="0" applyNumberFormat="1" applyFont="1" applyFill="1" applyBorder="1" applyAlignment="1">
      <alignment horizontal="right" vertical="top" wrapText="1"/>
    </xf>
    <xf numFmtId="0" fontId="7" fillId="32" borderId="10" xfId="0" applyFont="1" applyFill="1" applyBorder="1" applyAlignment="1">
      <alignment horizontal="right" vertical="top" wrapText="1"/>
    </xf>
    <xf numFmtId="0" fontId="5" fillId="32" borderId="0" xfId="0" applyFont="1" applyFill="1" applyBorder="1" applyAlignment="1">
      <alignment vertical="top" wrapText="1"/>
    </xf>
    <xf numFmtId="0" fontId="1" fillId="32" borderId="0" xfId="0" applyFont="1" applyFill="1" applyBorder="1" applyAlignment="1">
      <alignment horizontal="right" wrapText="1"/>
    </xf>
    <xf numFmtId="0" fontId="4" fillId="32" borderId="11" xfId="0" applyFont="1" applyFill="1" applyBorder="1" applyAlignment="1">
      <alignment horizontal="right" vertical="center"/>
    </xf>
    <xf numFmtId="0" fontId="5" fillId="32" borderId="0" xfId="0" applyFont="1" applyFill="1" applyAlignment="1">
      <alignment horizontal="right" vertical="center"/>
    </xf>
    <xf numFmtId="0" fontId="6" fillId="32" borderId="0" xfId="0" applyFont="1" applyFill="1" applyAlignment="1">
      <alignment horizontal="right" vertical="top" wrapText="1"/>
    </xf>
    <xf numFmtId="0" fontId="4" fillId="32" borderId="0" xfId="0" applyFont="1" applyFill="1" applyBorder="1" applyAlignment="1">
      <alignment horizontal="right" vertical="center"/>
    </xf>
    <xf numFmtId="0" fontId="13" fillId="32" borderId="0" xfId="0" applyFont="1" applyFill="1" applyBorder="1" applyAlignment="1">
      <alignment horizontal="center"/>
    </xf>
    <xf numFmtId="0" fontId="4" fillId="32" borderId="10" xfId="0" applyFont="1" applyFill="1" applyBorder="1" applyAlignment="1">
      <alignment horizontal="right"/>
    </xf>
    <xf numFmtId="0" fontId="6" fillId="32" borderId="0" xfId="0" applyFont="1" applyFill="1" applyAlignment="1">
      <alignment vertical="top" wrapText="1"/>
    </xf>
    <xf numFmtId="0" fontId="0" fillId="32" borderId="0" xfId="0" applyFill="1" applyAlignment="1" quotePrefix="1">
      <alignment/>
    </xf>
    <xf numFmtId="0" fontId="5" fillId="32" borderId="13" xfId="0" applyFont="1" applyFill="1" applyBorder="1" applyAlignment="1">
      <alignment horizontal="left" vertical="top" wrapText="1"/>
    </xf>
    <xf numFmtId="0" fontId="2" fillId="32" borderId="0" xfId="0" applyFont="1" applyFill="1" applyBorder="1" applyAlignment="1">
      <alignment/>
    </xf>
    <xf numFmtId="0" fontId="4" fillId="32" borderId="10" xfId="0" applyFont="1" applyFill="1" applyBorder="1" applyAlignment="1">
      <alignment horizontal="left" vertical="center"/>
    </xf>
    <xf numFmtId="0" fontId="4" fillId="32" borderId="15" xfId="0" applyFont="1" applyFill="1" applyBorder="1" applyAlignment="1">
      <alignment horizontal="left" vertical="center"/>
    </xf>
    <xf numFmtId="0" fontId="4" fillId="32" borderId="15" xfId="0" applyFont="1" applyFill="1" applyBorder="1" applyAlignment="1">
      <alignment horizontal="right" wrapText="1"/>
    </xf>
    <xf numFmtId="3" fontId="4" fillId="32" borderId="15" xfId="0" applyNumberFormat="1" applyFont="1" applyFill="1" applyBorder="1" applyAlignment="1">
      <alignment horizontal="right" vertical="top" wrapText="1"/>
    </xf>
    <xf numFmtId="0" fontId="4" fillId="32" borderId="10" xfId="0" applyFont="1" applyFill="1" applyBorder="1" applyAlignment="1">
      <alignment horizontal="right" vertical="center"/>
    </xf>
    <xf numFmtId="0" fontId="1" fillId="32" borderId="0" xfId="0" applyFont="1" applyFill="1" applyAlignment="1">
      <alignment wrapText="1"/>
    </xf>
    <xf numFmtId="170" fontId="4" fillId="32" borderId="0" xfId="0" applyNumberFormat="1" applyFont="1" applyFill="1" applyAlignment="1">
      <alignment horizontal="right" vertical="top" wrapText="1"/>
    </xf>
    <xf numFmtId="0" fontId="0" fillId="32" borderId="0" xfId="0" applyFill="1" applyBorder="1" applyAlignment="1">
      <alignment horizontal="right"/>
    </xf>
    <xf numFmtId="0" fontId="5" fillId="32" borderId="13" xfId="0" applyFont="1" applyFill="1" applyBorder="1" applyAlignment="1">
      <alignment wrapText="1"/>
    </xf>
    <xf numFmtId="0" fontId="5" fillId="32" borderId="0" xfId="0" applyFont="1" applyFill="1" applyBorder="1" applyAlignment="1">
      <alignment wrapText="1"/>
    </xf>
    <xf numFmtId="0" fontId="5" fillId="32" borderId="10" xfId="0" applyFont="1" applyFill="1" applyBorder="1" applyAlignment="1">
      <alignment wrapText="1"/>
    </xf>
    <xf numFmtId="3" fontId="7" fillId="32" borderId="0" xfId="0" applyNumberFormat="1" applyFont="1" applyFill="1" applyAlignment="1">
      <alignment horizontal="right" vertical="top" wrapText="1"/>
    </xf>
    <xf numFmtId="0" fontId="4" fillId="32" borderId="0" xfId="0" applyFont="1" applyFill="1" applyAlignment="1">
      <alignment vertical="top" wrapText="1"/>
    </xf>
    <xf numFmtId="0" fontId="4" fillId="32" borderId="0" xfId="0" applyFont="1" applyFill="1" applyAlignment="1">
      <alignment horizontal="left" wrapText="1"/>
    </xf>
    <xf numFmtId="3" fontId="4" fillId="32" borderId="0" xfId="0" applyNumberFormat="1" applyFont="1" applyFill="1" applyAlignment="1">
      <alignment horizontal="right" vertical="top" wrapText="1"/>
    </xf>
    <xf numFmtId="3" fontId="4" fillId="32" borderId="0" xfId="0" applyNumberFormat="1" applyFont="1" applyFill="1" applyBorder="1" applyAlignment="1">
      <alignment horizontal="right" wrapText="1"/>
    </xf>
    <xf numFmtId="0" fontId="8" fillId="32" borderId="0" xfId="0" applyFont="1" applyFill="1" applyAlignment="1">
      <alignment horizontal="left" wrapText="1"/>
    </xf>
    <xf numFmtId="0" fontId="8" fillId="32" borderId="0" xfId="0" applyFont="1" applyFill="1" applyAlignment="1">
      <alignment wrapText="1"/>
    </xf>
    <xf numFmtId="0" fontId="0" fillId="32" borderId="0" xfId="0" applyFont="1" applyFill="1" applyAlignment="1">
      <alignment/>
    </xf>
    <xf numFmtId="0" fontId="0" fillId="32" borderId="0" xfId="0" applyFont="1" applyFill="1" applyAlignment="1">
      <alignment/>
    </xf>
    <xf numFmtId="0" fontId="0" fillId="32" borderId="0" xfId="0" applyFont="1" applyFill="1" applyAlignment="1">
      <alignment wrapText="1"/>
    </xf>
    <xf numFmtId="0" fontId="0" fillId="32" borderId="0" xfId="0" applyFont="1" applyFill="1" applyAlignment="1">
      <alignment/>
    </xf>
    <xf numFmtId="0" fontId="11" fillId="32" borderId="0" xfId="0" applyFont="1" applyFill="1" applyBorder="1" applyAlignment="1">
      <alignment horizontal="right" vertical="top" wrapText="1"/>
    </xf>
    <xf numFmtId="3" fontId="4" fillId="32" borderId="0" xfId="0" applyNumberFormat="1" applyFont="1" applyFill="1" applyBorder="1" applyAlignment="1">
      <alignment horizontal="right" wrapText="1"/>
    </xf>
    <xf numFmtId="0" fontId="5" fillId="32" borderId="0" xfId="0" applyFont="1" applyFill="1" applyBorder="1" applyAlignment="1">
      <alignment/>
    </xf>
    <xf numFmtId="0" fontId="4" fillId="32" borderId="10" xfId="0" applyFont="1" applyFill="1" applyBorder="1" applyAlignment="1" quotePrefix="1">
      <alignment horizontal="right" vertical="top" wrapText="1"/>
    </xf>
    <xf numFmtId="0" fontId="0" fillId="32" borderId="0" xfId="0" applyFont="1" applyFill="1" applyBorder="1" applyAlignment="1">
      <alignment horizontal="right"/>
    </xf>
    <xf numFmtId="0" fontId="13" fillId="32" borderId="0" xfId="0" applyFont="1" applyFill="1" applyBorder="1" applyAlignment="1">
      <alignment/>
    </xf>
    <xf numFmtId="0" fontId="13" fillId="32" borderId="0" xfId="52" applyFont="1" applyFill="1">
      <alignment/>
      <protection/>
    </xf>
    <xf numFmtId="0" fontId="13" fillId="32" borderId="0" xfId="0" applyFont="1" applyFill="1" applyAlignment="1">
      <alignment horizontal="left" wrapText="1"/>
    </xf>
    <xf numFmtId="0" fontId="13" fillId="32" borderId="0" xfId="0" applyFont="1" applyFill="1" applyBorder="1" applyAlignment="1">
      <alignment horizontal="right" wrapText="1"/>
    </xf>
    <xf numFmtId="0" fontId="0" fillId="32" borderId="0" xfId="0" applyFont="1" applyFill="1" applyBorder="1" applyAlignment="1">
      <alignment horizontal="left"/>
    </xf>
    <xf numFmtId="0" fontId="20" fillId="32" borderId="0" xfId="0" applyFont="1" applyFill="1" applyBorder="1" applyAlignment="1">
      <alignment/>
    </xf>
    <xf numFmtId="0" fontId="13" fillId="32" borderId="0" xfId="0" applyFont="1" applyFill="1" applyBorder="1" applyAlignment="1">
      <alignment/>
    </xf>
    <xf numFmtId="0" fontId="1" fillId="32" borderId="10" xfId="0" applyFont="1" applyFill="1" applyBorder="1" applyAlignment="1">
      <alignment horizontal="right" wrapText="1"/>
    </xf>
    <xf numFmtId="0" fontId="13" fillId="32" borderId="0" xfId="0" applyFont="1" applyFill="1" applyBorder="1" applyAlignment="1">
      <alignment horizontal="left" wrapText="1"/>
    </xf>
    <xf numFmtId="0" fontId="24" fillId="32" borderId="11" xfId="0" applyFont="1" applyFill="1" applyBorder="1" applyAlignment="1">
      <alignment horizontal="left" vertical="center"/>
    </xf>
    <xf numFmtId="0" fontId="0" fillId="32" borderId="0" xfId="53" applyFont="1" applyFill="1">
      <alignment/>
      <protection/>
    </xf>
    <xf numFmtId="0" fontId="0" fillId="32" borderId="0" xfId="53" applyFont="1" applyFill="1" applyAlignment="1">
      <alignment vertical="center"/>
      <protection/>
    </xf>
    <xf numFmtId="0" fontId="13" fillId="32" borderId="0" xfId="0" applyFont="1" applyFill="1" applyAlignment="1">
      <alignment wrapText="1"/>
    </xf>
    <xf numFmtId="0" fontId="13" fillId="32" borderId="0" xfId="53" applyFont="1" applyFill="1" applyAlignment="1">
      <alignment horizontal="center"/>
      <protection/>
    </xf>
    <xf numFmtId="0" fontId="0" fillId="32" borderId="0" xfId="53" applyFont="1" applyFill="1" applyAlignment="1" quotePrefix="1">
      <alignment vertical="center"/>
      <protection/>
    </xf>
    <xf numFmtId="0" fontId="3" fillId="32" borderId="0" xfId="0" applyFont="1" applyFill="1" applyAlignment="1">
      <alignment/>
    </xf>
    <xf numFmtId="0" fontId="4" fillId="32" borderId="0" xfId="0" applyFont="1" applyFill="1" applyAlignment="1">
      <alignment horizontal="left" vertical="top" wrapText="1"/>
    </xf>
    <xf numFmtId="170" fontId="4" fillId="32" borderId="0" xfId="0" applyNumberFormat="1" applyFont="1" applyFill="1" applyAlignment="1">
      <alignment horizontal="right" vertical="top" wrapText="1"/>
    </xf>
    <xf numFmtId="0" fontId="13" fillId="32" borderId="16" xfId="53" applyFont="1" applyFill="1" applyBorder="1">
      <alignment/>
      <protection/>
    </xf>
    <xf numFmtId="0" fontId="13" fillId="32" borderId="0" xfId="53" applyFont="1" applyFill="1" applyBorder="1">
      <alignment/>
      <protection/>
    </xf>
    <xf numFmtId="0" fontId="0" fillId="32" borderId="0" xfId="53" applyFont="1" applyFill="1" applyAlignment="1">
      <alignment vertical="top" wrapText="1"/>
      <protection/>
    </xf>
    <xf numFmtId="0" fontId="4" fillId="32" borderId="0" xfId="0" applyFont="1" applyFill="1" applyAlignment="1">
      <alignment horizontal="left" wrapText="1"/>
    </xf>
    <xf numFmtId="0" fontId="4" fillId="32" borderId="0" xfId="0" applyFont="1" applyFill="1" applyBorder="1" applyAlignment="1">
      <alignment horizontal="right" vertical="top"/>
    </xf>
    <xf numFmtId="0" fontId="5" fillId="32" borderId="0" xfId="0" applyFont="1" applyFill="1" applyBorder="1" applyAlignment="1">
      <alignment horizontal="center" vertical="top"/>
    </xf>
    <xf numFmtId="0" fontId="5" fillId="32" borderId="13" xfId="0" applyFont="1" applyFill="1" applyBorder="1" applyAlignment="1">
      <alignment horizontal="left" wrapText="1"/>
    </xf>
    <xf numFmtId="3" fontId="4" fillId="33" borderId="0" xfId="0" applyNumberFormat="1" applyFont="1" applyFill="1" applyAlignment="1">
      <alignment horizontal="right" wrapText="1"/>
    </xf>
    <xf numFmtId="3" fontId="5" fillId="33" borderId="0" xfId="0" applyNumberFormat="1" applyFont="1" applyFill="1" applyAlignment="1">
      <alignment horizontal="right" wrapText="1"/>
    </xf>
    <xf numFmtId="0" fontId="5" fillId="32" borderId="0" xfId="0" applyFont="1" applyFill="1" applyAlignment="1">
      <alignment vertical="top"/>
    </xf>
    <xf numFmtId="0" fontId="21" fillId="32" borderId="0" xfId="0" applyFont="1" applyFill="1" applyAlignment="1">
      <alignment/>
    </xf>
    <xf numFmtId="0" fontId="13" fillId="32" borderId="0" xfId="0" applyFont="1" applyFill="1" applyAlignment="1">
      <alignment/>
    </xf>
    <xf numFmtId="0" fontId="1" fillId="32" borderId="0" xfId="0" applyFont="1" applyFill="1" applyAlignment="1">
      <alignment/>
    </xf>
    <xf numFmtId="0" fontId="13" fillId="32" borderId="0" xfId="0" applyFont="1" applyFill="1" applyBorder="1" applyAlignment="1">
      <alignment/>
    </xf>
    <xf numFmtId="0" fontId="1" fillId="32" borderId="0" xfId="0" applyFont="1" applyFill="1" applyBorder="1" applyAlignment="1">
      <alignment/>
    </xf>
    <xf numFmtId="0" fontId="20" fillId="32" borderId="0" xfId="0" applyFont="1" applyFill="1" applyBorder="1" applyAlignment="1">
      <alignment/>
    </xf>
    <xf numFmtId="0" fontId="4" fillId="32" borderId="13" xfId="0" applyFont="1" applyFill="1" applyBorder="1" applyAlignment="1">
      <alignment horizontal="right" vertical="top"/>
    </xf>
    <xf numFmtId="0" fontId="5" fillId="32" borderId="13" xfId="0" applyFont="1" applyFill="1" applyBorder="1" applyAlignment="1">
      <alignment horizontal="center" vertical="top"/>
    </xf>
    <xf numFmtId="0" fontId="4" fillId="32" borderId="10" xfId="0" applyFont="1" applyFill="1" applyBorder="1" applyAlignment="1">
      <alignment horizontal="center" vertical="top"/>
    </xf>
    <xf numFmtId="0" fontId="4" fillId="32" borderId="0" xfId="0" applyFont="1" applyFill="1" applyAlignment="1">
      <alignment horizontal="right" vertical="top"/>
    </xf>
    <xf numFmtId="0" fontId="4" fillId="32" borderId="0" xfId="0" applyFont="1" applyFill="1" applyAlignment="1">
      <alignment/>
    </xf>
    <xf numFmtId="0" fontId="11" fillId="32" borderId="0" xfId="0" applyFont="1" applyFill="1" applyAlignment="1">
      <alignment horizontal="right"/>
    </xf>
    <xf numFmtId="0" fontId="23" fillId="32" borderId="0" xfId="0" applyFont="1" applyFill="1" applyAlignment="1">
      <alignment horizontal="left" vertical="top"/>
    </xf>
    <xf numFmtId="0" fontId="4" fillId="32" borderId="0" xfId="0" applyFont="1" applyFill="1" applyAlignment="1">
      <alignment horizontal="left" vertical="top"/>
    </xf>
    <xf numFmtId="170" fontId="4" fillId="32" borderId="0" xfId="0" applyNumberFormat="1" applyFont="1" applyFill="1" applyAlignment="1">
      <alignment horizontal="right" vertical="top"/>
    </xf>
    <xf numFmtId="3" fontId="4" fillId="32" borderId="0" xfId="0" applyNumberFormat="1" applyFont="1" applyFill="1" applyAlignment="1">
      <alignment horizontal="right"/>
    </xf>
    <xf numFmtId="0" fontId="24" fillId="32" borderId="0" xfId="0" applyFont="1" applyFill="1" applyAlignment="1">
      <alignment/>
    </xf>
    <xf numFmtId="0" fontId="24" fillId="32" borderId="0" xfId="0" applyFont="1" applyFill="1" applyBorder="1" applyAlignment="1">
      <alignment horizontal="left" vertical="top"/>
    </xf>
    <xf numFmtId="0" fontId="7" fillId="32" borderId="0" xfId="0" applyFont="1" applyFill="1" applyBorder="1" applyAlignment="1">
      <alignment horizontal="right"/>
    </xf>
    <xf numFmtId="0" fontId="4" fillId="32" borderId="0" xfId="0" applyFont="1" applyFill="1" applyBorder="1" applyAlignment="1">
      <alignment/>
    </xf>
    <xf numFmtId="170" fontId="4" fillId="32" borderId="0" xfId="0" applyNumberFormat="1" applyFont="1" applyFill="1" applyAlignment="1">
      <alignment horizontal="right" vertical="top"/>
    </xf>
    <xf numFmtId="0" fontId="5" fillId="32" borderId="0" xfId="0" applyFont="1" applyFill="1" applyAlignment="1">
      <alignment/>
    </xf>
    <xf numFmtId="0" fontId="6" fillId="32" borderId="0" xfId="0" applyFont="1" applyFill="1" applyAlignment="1">
      <alignment vertical="top"/>
    </xf>
    <xf numFmtId="0" fontId="6" fillId="32" borderId="0" xfId="0" applyFont="1" applyFill="1" applyAlignment="1">
      <alignment horizontal="left" vertical="top"/>
    </xf>
    <xf numFmtId="0" fontId="4" fillId="32" borderId="0" xfId="0" applyFont="1" applyFill="1" applyAlignment="1">
      <alignment horizontal="right"/>
    </xf>
    <xf numFmtId="0" fontId="22" fillId="32" borderId="10" xfId="0" applyFont="1" applyFill="1" applyBorder="1" applyAlignment="1">
      <alignment/>
    </xf>
    <xf numFmtId="0" fontId="4" fillId="32" borderId="0" xfId="0" applyFont="1" applyFill="1" applyAlignment="1">
      <alignment vertical="top"/>
    </xf>
    <xf numFmtId="0" fontId="0" fillId="32" borderId="0" xfId="0" applyFont="1" applyFill="1" applyBorder="1" applyAlignment="1">
      <alignment/>
    </xf>
    <xf numFmtId="0" fontId="20" fillId="32" borderId="10" xfId="0" applyFont="1" applyFill="1" applyBorder="1" applyAlignment="1">
      <alignment/>
    </xf>
    <xf numFmtId="0" fontId="0" fillId="32" borderId="10" xfId="0" applyFont="1" applyFill="1" applyBorder="1" applyAlignment="1">
      <alignment/>
    </xf>
    <xf numFmtId="0" fontId="4" fillId="32" borderId="0" xfId="0" applyFont="1" applyFill="1" applyBorder="1" applyAlignment="1">
      <alignment/>
    </xf>
    <xf numFmtId="0" fontId="5" fillId="32" borderId="0" xfId="0" applyFont="1" applyFill="1" applyAlignment="1">
      <alignment horizontal="right" vertical="top"/>
    </xf>
    <xf numFmtId="0" fontId="4" fillId="32" borderId="0" xfId="0" applyFont="1" applyFill="1" applyAlignment="1">
      <alignment horizontal="right" vertical="center"/>
    </xf>
    <xf numFmtId="3" fontId="12" fillId="32" borderId="0" xfId="0" applyNumberFormat="1" applyFont="1" applyFill="1" applyBorder="1" applyAlignment="1">
      <alignment vertical="top"/>
    </xf>
    <xf numFmtId="3" fontId="12" fillId="32" borderId="0" xfId="0" applyNumberFormat="1" applyFont="1" applyFill="1" applyBorder="1" applyAlignment="1">
      <alignment horizontal="right" vertical="top"/>
    </xf>
    <xf numFmtId="0" fontId="0" fillId="32" borderId="17" xfId="0" applyFill="1" applyBorder="1" applyAlignment="1">
      <alignment/>
    </xf>
    <xf numFmtId="3" fontId="17" fillId="32" borderId="0" xfId="0" applyNumberFormat="1" applyFont="1" applyFill="1" applyBorder="1" applyAlignment="1">
      <alignment vertical="top"/>
    </xf>
    <xf numFmtId="0" fontId="7" fillId="32" borderId="0" xfId="0" applyFont="1" applyFill="1" applyAlignment="1">
      <alignment horizontal="right" vertical="center"/>
    </xf>
    <xf numFmtId="3" fontId="17" fillId="32" borderId="0" xfId="0" applyNumberFormat="1" applyFont="1" applyFill="1" applyBorder="1" applyAlignment="1">
      <alignment horizontal="right" vertical="top"/>
    </xf>
    <xf numFmtId="0" fontId="7" fillId="32" borderId="0" xfId="0" applyFont="1" applyFill="1" applyBorder="1" applyAlignment="1">
      <alignment horizontal="right" vertical="center"/>
    </xf>
    <xf numFmtId="0" fontId="7" fillId="32" borderId="11" xfId="0" applyFont="1" applyFill="1" applyBorder="1" applyAlignment="1">
      <alignment horizontal="right" vertical="center"/>
    </xf>
    <xf numFmtId="3" fontId="4" fillId="32" borderId="0" xfId="0" applyNumberFormat="1" applyFont="1" applyFill="1" applyBorder="1" applyAlignment="1">
      <alignment vertical="top"/>
    </xf>
    <xf numFmtId="3" fontId="0" fillId="32" borderId="0" xfId="0" applyNumberFormat="1" applyFill="1" applyAlignment="1">
      <alignment/>
    </xf>
    <xf numFmtId="3" fontId="0" fillId="32" borderId="0" xfId="0" applyNumberFormat="1" applyFill="1" applyBorder="1" applyAlignment="1">
      <alignment/>
    </xf>
    <xf numFmtId="170" fontId="0" fillId="32" borderId="0" xfId="0" applyNumberFormat="1" applyFill="1" applyBorder="1" applyAlignment="1">
      <alignment/>
    </xf>
    <xf numFmtId="3" fontId="4" fillId="32" borderId="0" xfId="0" applyNumberFormat="1" applyFont="1" applyFill="1" applyBorder="1" applyAlignment="1">
      <alignment vertical="top"/>
    </xf>
    <xf numFmtId="3" fontId="4" fillId="32" borderId="0" xfId="0" applyNumberFormat="1" applyFont="1" applyFill="1" applyBorder="1" applyAlignment="1">
      <alignment horizontal="right" vertical="top"/>
    </xf>
    <xf numFmtId="3" fontId="5" fillId="32" borderId="0" xfId="0" applyNumberFormat="1" applyFont="1" applyFill="1" applyBorder="1" applyAlignment="1">
      <alignment vertical="top"/>
    </xf>
    <xf numFmtId="3" fontId="5" fillId="32" borderId="0" xfId="0" applyNumberFormat="1" applyFont="1" applyFill="1" applyBorder="1" applyAlignment="1">
      <alignment horizontal="right" vertical="top"/>
    </xf>
    <xf numFmtId="0" fontId="7" fillId="32" borderId="12" xfId="0" applyFont="1" applyFill="1" applyBorder="1" applyAlignment="1">
      <alignment horizontal="right"/>
    </xf>
    <xf numFmtId="0" fontId="13" fillId="32" borderId="0" xfId="0" applyFont="1" applyFill="1" applyAlignment="1">
      <alignment/>
    </xf>
    <xf numFmtId="0" fontId="20" fillId="32" borderId="0" xfId="0" applyFont="1" applyFill="1" applyBorder="1" applyAlignment="1">
      <alignment/>
    </xf>
    <xf numFmtId="0" fontId="4" fillId="32" borderId="13" xfId="0" applyFont="1" applyFill="1" applyBorder="1" applyAlignment="1">
      <alignment vertical="top"/>
    </xf>
    <xf numFmtId="0" fontId="4" fillId="32" borderId="0" xfId="0" applyFont="1" applyFill="1" applyBorder="1" applyAlignment="1">
      <alignment vertical="top"/>
    </xf>
    <xf numFmtId="0" fontId="4" fillId="32" borderId="10" xfId="0" applyFont="1" applyFill="1" applyBorder="1" applyAlignment="1">
      <alignment vertical="top"/>
    </xf>
    <xf numFmtId="0" fontId="1" fillId="32" borderId="10" xfId="0" applyFont="1" applyFill="1" applyBorder="1" applyAlignment="1" quotePrefix="1">
      <alignment/>
    </xf>
    <xf numFmtId="0" fontId="4" fillId="32" borderId="0" xfId="0" applyFont="1" applyFill="1" applyBorder="1" applyAlignment="1">
      <alignment horizontal="center" vertical="top"/>
    </xf>
    <xf numFmtId="0" fontId="8" fillId="32" borderId="0" xfId="0" applyFont="1" applyFill="1" applyAlignment="1">
      <alignment horizontal="left" vertical="top"/>
    </xf>
    <xf numFmtId="0" fontId="5" fillId="32" borderId="13" xfId="0" applyFont="1" applyFill="1" applyBorder="1" applyAlignment="1">
      <alignment horizontal="left" vertical="top"/>
    </xf>
    <xf numFmtId="0" fontId="5" fillId="32" borderId="0" xfId="0" applyFont="1" applyFill="1" applyBorder="1" applyAlignment="1">
      <alignment horizontal="left"/>
    </xf>
    <xf numFmtId="0" fontId="5" fillId="32" borderId="0" xfId="0" applyFont="1" applyFill="1" applyBorder="1" applyAlignment="1">
      <alignment horizontal="right"/>
    </xf>
    <xf numFmtId="0" fontId="12" fillId="32" borderId="0" xfId="0" applyFont="1" applyFill="1" applyAlignment="1">
      <alignment horizontal="right"/>
    </xf>
    <xf numFmtId="1" fontId="4" fillId="32" borderId="0" xfId="0" applyNumberFormat="1" applyFont="1" applyFill="1" applyAlignment="1">
      <alignment horizontal="right"/>
    </xf>
    <xf numFmtId="0" fontId="12" fillId="32" borderId="10" xfId="0" applyFont="1" applyFill="1" applyBorder="1" applyAlignment="1">
      <alignment horizontal="right"/>
    </xf>
    <xf numFmtId="0" fontId="4" fillId="32" borderId="0" xfId="52" applyFont="1" applyFill="1" applyBorder="1" applyAlignment="1">
      <alignment horizontal="right" vertical="top"/>
      <protection/>
    </xf>
    <xf numFmtId="0" fontId="4" fillId="32" borderId="0" xfId="52" applyFill="1" applyAlignment="1">
      <alignment/>
      <protection/>
    </xf>
    <xf numFmtId="3" fontId="7" fillId="32" borderId="0" xfId="52" applyNumberFormat="1" applyFont="1" applyFill="1" applyAlignment="1">
      <alignment horizontal="right" vertical="center"/>
      <protection/>
    </xf>
    <xf numFmtId="3" fontId="4" fillId="32" borderId="12" xfId="52" applyNumberFormat="1" applyFont="1" applyFill="1" applyBorder="1" applyAlignment="1">
      <alignment horizontal="left"/>
      <protection/>
    </xf>
    <xf numFmtId="3" fontId="7" fillId="32" borderId="12" xfId="52" applyNumberFormat="1" applyFont="1" applyFill="1" applyBorder="1" applyAlignment="1">
      <alignment horizontal="right"/>
      <protection/>
    </xf>
    <xf numFmtId="0" fontId="4" fillId="32" borderId="0" xfId="52" applyFont="1" applyFill="1" applyAlignment="1">
      <alignment/>
      <protection/>
    </xf>
    <xf numFmtId="169" fontId="4" fillId="32" borderId="0" xfId="0" applyNumberFormat="1" applyFont="1" applyFill="1" applyBorder="1" applyAlignment="1">
      <alignment horizontal="left" vertical="top"/>
    </xf>
    <xf numFmtId="3" fontId="4" fillId="33" borderId="0" xfId="0" applyNumberFormat="1" applyFont="1" applyFill="1" applyAlignment="1">
      <alignment horizontal="right"/>
    </xf>
    <xf numFmtId="1" fontId="4" fillId="32" borderId="0" xfId="0" applyNumberFormat="1" applyFont="1" applyFill="1" applyAlignment="1">
      <alignment horizontal="right" vertical="top"/>
    </xf>
    <xf numFmtId="3" fontId="5" fillId="33" borderId="0" xfId="0" applyNumberFormat="1" applyFont="1" applyFill="1" applyAlignment="1">
      <alignment horizontal="right"/>
    </xf>
    <xf numFmtId="0" fontId="5" fillId="32" borderId="10" xfId="0" applyFont="1" applyFill="1" applyBorder="1" applyAlignment="1">
      <alignment horizontal="right" vertical="top"/>
    </xf>
    <xf numFmtId="0" fontId="4" fillId="32" borderId="0" xfId="0" applyFont="1" applyFill="1" applyBorder="1" applyAlignment="1">
      <alignment horizontal="left"/>
    </xf>
    <xf numFmtId="0" fontId="5" fillId="32" borderId="18" xfId="0" applyFont="1" applyFill="1" applyBorder="1" applyAlignment="1">
      <alignment vertical="top" wrapText="1"/>
    </xf>
    <xf numFmtId="0" fontId="0" fillId="32" borderId="15" xfId="0" applyFill="1" applyBorder="1" applyAlignment="1">
      <alignment/>
    </xf>
    <xf numFmtId="0" fontId="20" fillId="32" borderId="10" xfId="0" applyFont="1" applyFill="1" applyBorder="1" applyAlignment="1">
      <alignment/>
    </xf>
    <xf numFmtId="0" fontId="4" fillId="32" borderId="0" xfId="0" applyFont="1" applyFill="1" applyBorder="1" applyAlignment="1">
      <alignment horizontal="right" wrapText="1"/>
    </xf>
    <xf numFmtId="0" fontId="5" fillId="32" borderId="0" xfId="0" applyFont="1" applyFill="1" applyAlignment="1">
      <alignment wrapText="1"/>
    </xf>
    <xf numFmtId="0" fontId="13" fillId="34" borderId="0" xfId="53" applyFont="1" applyFill="1" applyAlignment="1">
      <alignment horizontal="center"/>
      <protection/>
    </xf>
    <xf numFmtId="0" fontId="13" fillId="32" borderId="0" xfId="53" applyFont="1" applyFill="1" applyAlignment="1">
      <alignment vertical="top"/>
      <protection/>
    </xf>
    <xf numFmtId="0" fontId="13" fillId="32" borderId="0" xfId="53" applyFont="1" applyFill="1" applyAlignment="1">
      <alignment vertical="top" wrapText="1"/>
      <protection/>
    </xf>
    <xf numFmtId="0" fontId="0" fillId="0" borderId="0" xfId="0" applyFont="1" applyFill="1" applyAlignment="1">
      <alignment/>
    </xf>
    <xf numFmtId="0" fontId="0" fillId="32" borderId="0" xfId="0" applyFill="1" applyAlignment="1">
      <alignment horizontal="center"/>
    </xf>
    <xf numFmtId="0" fontId="4" fillId="0" borderId="0" xfId="0" applyFont="1" applyFill="1" applyAlignment="1">
      <alignment/>
    </xf>
    <xf numFmtId="0" fontId="0" fillId="0" borderId="0" xfId="0" applyFill="1" applyAlignment="1">
      <alignment/>
    </xf>
    <xf numFmtId="0" fontId="4" fillId="32" borderId="0" xfId="0" applyFont="1" applyFill="1" applyAlignment="1">
      <alignment horizontal="right" vertical="center"/>
    </xf>
    <xf numFmtId="0" fontId="4" fillId="32" borderId="11" xfId="0" applyFont="1" applyFill="1" applyBorder="1" applyAlignment="1">
      <alignment horizontal="left" vertical="center"/>
    </xf>
    <xf numFmtId="0" fontId="5" fillId="32" borderId="11" xfId="0" applyFont="1" applyFill="1" applyBorder="1" applyAlignment="1">
      <alignment horizontal="left" vertical="center"/>
    </xf>
    <xf numFmtId="0" fontId="11" fillId="32" borderId="0" xfId="0" applyFont="1" applyFill="1" applyBorder="1" applyAlignment="1">
      <alignment horizontal="right"/>
    </xf>
    <xf numFmtId="0" fontId="8" fillId="32" borderId="0" xfId="0" applyFont="1" applyFill="1" applyAlignment="1">
      <alignment vertical="top"/>
    </xf>
    <xf numFmtId="3" fontId="4" fillId="32" borderId="0" xfId="52" applyNumberFormat="1" applyFont="1" applyFill="1" applyAlignment="1">
      <alignment horizontal="right" vertical="center"/>
      <protection/>
    </xf>
    <xf numFmtId="3" fontId="7" fillId="32" borderId="0" xfId="0" applyNumberFormat="1" applyFont="1" applyFill="1" applyBorder="1" applyAlignment="1">
      <alignment horizontal="center" wrapText="1"/>
    </xf>
    <xf numFmtId="0" fontId="8" fillId="32" borderId="0" xfId="0" applyFont="1" applyFill="1" applyAlignment="1">
      <alignment vertical="top" wrapText="1"/>
    </xf>
    <xf numFmtId="0" fontId="0" fillId="32" borderId="0" xfId="0" applyFont="1" applyFill="1" applyAlignment="1">
      <alignment horizontal="right"/>
    </xf>
    <xf numFmtId="0" fontId="0" fillId="32" borderId="0" xfId="0" applyFont="1" applyFill="1" applyAlignment="1">
      <alignment/>
    </xf>
    <xf numFmtId="3" fontId="4" fillId="32" borderId="11" xfId="0" applyNumberFormat="1" applyFont="1" applyFill="1" applyBorder="1" applyAlignment="1">
      <alignment horizontal="left" vertical="center"/>
    </xf>
    <xf numFmtId="3" fontId="4" fillId="32" borderId="0" xfId="0" applyNumberFormat="1" applyFont="1" applyFill="1" applyAlignment="1">
      <alignment horizontal="right" vertical="top"/>
    </xf>
    <xf numFmtId="0" fontId="4" fillId="32" borderId="0" xfId="52" applyFont="1" applyFill="1" applyBorder="1" applyAlignment="1" quotePrefix="1">
      <alignment horizontal="left" vertical="center"/>
      <protection/>
    </xf>
    <xf numFmtId="0" fontId="4" fillId="32" borderId="0" xfId="52" applyFont="1" applyFill="1" applyBorder="1" applyAlignment="1">
      <alignment horizontal="left" vertical="center"/>
      <protection/>
    </xf>
    <xf numFmtId="0" fontId="4" fillId="32" borderId="0" xfId="52" applyFont="1" applyFill="1" applyAlignment="1">
      <alignment horizontal="left" vertical="center"/>
      <protection/>
    </xf>
    <xf numFmtId="0" fontId="5" fillId="32" borderId="0" xfId="52" applyFont="1" applyFill="1" applyAlignment="1">
      <alignment horizontal="left" vertical="center"/>
      <protection/>
    </xf>
    <xf numFmtId="0" fontId="4" fillId="32" borderId="0" xfId="52" applyFill="1" applyAlignment="1">
      <alignment horizontal="left"/>
      <protection/>
    </xf>
    <xf numFmtId="49" fontId="4" fillId="32" borderId="0" xfId="52" applyNumberFormat="1" applyFont="1" applyFill="1" applyBorder="1" applyAlignment="1">
      <alignment horizontal="left" vertical="center"/>
      <protection/>
    </xf>
    <xf numFmtId="49" fontId="4" fillId="32" borderId="0" xfId="52" applyNumberFormat="1" applyFont="1" applyFill="1" applyBorder="1" applyAlignment="1" quotePrefix="1">
      <alignment horizontal="left" vertical="center"/>
      <protection/>
    </xf>
    <xf numFmtId="1" fontId="5" fillId="32" borderId="0" xfId="52" applyNumberFormat="1" applyFont="1" applyFill="1" applyBorder="1" applyAlignment="1">
      <alignment horizontal="right" vertical="center"/>
      <protection/>
    </xf>
    <xf numFmtId="1" fontId="4" fillId="32" borderId="0" xfId="52" applyNumberFormat="1" applyFont="1" applyFill="1" applyBorder="1" applyAlignment="1">
      <alignment horizontal="right" vertical="center"/>
      <protection/>
    </xf>
    <xf numFmtId="1" fontId="4" fillId="32" borderId="0" xfId="52" applyNumberFormat="1" applyFont="1" applyFill="1" applyAlignment="1">
      <alignment horizontal="right" vertical="center"/>
      <protection/>
    </xf>
    <xf numFmtId="1" fontId="4" fillId="32" borderId="0" xfId="52" applyNumberFormat="1" applyFill="1" applyAlignment="1">
      <alignment/>
      <protection/>
    </xf>
    <xf numFmtId="0" fontId="4" fillId="32" borderId="0" xfId="52" applyFont="1" applyFill="1" applyAlignment="1">
      <alignment/>
      <protection/>
    </xf>
    <xf numFmtId="170" fontId="4" fillId="32" borderId="0" xfId="0" applyNumberFormat="1" applyFont="1" applyFill="1" applyAlignment="1">
      <alignment horizontal="left" vertical="top"/>
    </xf>
    <xf numFmtId="170" fontId="4" fillId="32" borderId="0" xfId="0" applyNumberFormat="1" applyFont="1" applyFill="1" applyAlignment="1">
      <alignment horizontal="left" vertical="top" wrapText="1"/>
    </xf>
    <xf numFmtId="0" fontId="0" fillId="35" borderId="0" xfId="0" applyFill="1" applyAlignment="1">
      <alignment/>
    </xf>
    <xf numFmtId="0" fontId="13" fillId="35" borderId="0" xfId="0" applyFont="1" applyFill="1" applyAlignment="1">
      <alignment vertical="center"/>
    </xf>
    <xf numFmtId="0" fontId="28" fillId="35" borderId="0" xfId="0" applyFont="1" applyFill="1" applyAlignment="1">
      <alignment vertical="center"/>
    </xf>
    <xf numFmtId="0" fontId="5" fillId="36" borderId="10" xfId="0" applyFont="1" applyFill="1" applyBorder="1" applyAlignment="1">
      <alignment horizontal="right"/>
    </xf>
    <xf numFmtId="0" fontId="4" fillId="36" borderId="15" xfId="0" applyFont="1" applyFill="1" applyBorder="1" applyAlignment="1">
      <alignment horizontal="left"/>
    </xf>
    <xf numFmtId="0" fontId="4" fillId="36" borderId="15" xfId="0" applyFont="1" applyFill="1" applyBorder="1" applyAlignment="1">
      <alignment horizontal="right" vertical="top"/>
    </xf>
    <xf numFmtId="0" fontId="5" fillId="36" borderId="0" xfId="0" applyFont="1" applyFill="1" applyBorder="1" applyAlignment="1">
      <alignment horizontal="right"/>
    </xf>
    <xf numFmtId="0" fontId="4" fillId="36" borderId="0" xfId="0" applyFont="1" applyFill="1" applyBorder="1" applyAlignment="1">
      <alignment horizontal="left" vertical="top"/>
    </xf>
    <xf numFmtId="0" fontId="4" fillId="36" borderId="0" xfId="0" applyFont="1" applyFill="1" applyBorder="1" applyAlignment="1">
      <alignment horizontal="right" vertical="top"/>
    </xf>
    <xf numFmtId="0" fontId="0" fillId="36" borderId="0" xfId="0" applyFill="1" applyAlignment="1">
      <alignment/>
    </xf>
    <xf numFmtId="0" fontId="5" fillId="36" borderId="0" xfId="0" applyFont="1" applyFill="1" applyAlignment="1">
      <alignment horizontal="right" vertical="top"/>
    </xf>
    <xf numFmtId="3" fontId="6" fillId="36" borderId="0" xfId="0" applyNumberFormat="1" applyFont="1" applyFill="1" applyAlignment="1">
      <alignment horizontal="right" vertical="center"/>
    </xf>
    <xf numFmtId="0" fontId="8" fillId="36" borderId="0" xfId="0" applyFont="1" applyFill="1" applyAlignment="1">
      <alignment horizontal="right" vertical="center"/>
    </xf>
    <xf numFmtId="3" fontId="20" fillId="36" borderId="0" xfId="0" applyNumberFormat="1" applyFont="1" applyFill="1" applyAlignment="1">
      <alignment horizontal="right" vertical="center"/>
    </xf>
    <xf numFmtId="3" fontId="30" fillId="36" borderId="0" xfId="0" applyNumberFormat="1" applyFont="1" applyFill="1" applyBorder="1" applyAlignment="1">
      <alignment vertical="top"/>
    </xf>
    <xf numFmtId="3" fontId="30" fillId="36" borderId="0" xfId="0" applyNumberFormat="1" applyFont="1" applyFill="1" applyBorder="1" applyAlignment="1">
      <alignment horizontal="right" vertical="top"/>
    </xf>
    <xf numFmtId="3" fontId="20" fillId="36" borderId="11" xfId="0" applyNumberFormat="1" applyFont="1" applyFill="1" applyBorder="1" applyAlignment="1">
      <alignment horizontal="right" vertical="center"/>
    </xf>
    <xf numFmtId="0" fontId="8" fillId="36" borderId="11" xfId="0" applyFont="1" applyFill="1" applyBorder="1" applyAlignment="1">
      <alignment horizontal="right" vertical="center"/>
    </xf>
    <xf numFmtId="3" fontId="31" fillId="36" borderId="0" xfId="0" applyNumberFormat="1" applyFont="1" applyFill="1" applyBorder="1" applyAlignment="1">
      <alignment vertical="top"/>
    </xf>
    <xf numFmtId="0" fontId="32" fillId="36" borderId="0" xfId="0" applyFont="1" applyFill="1" applyAlignment="1">
      <alignment horizontal="right" vertical="center"/>
    </xf>
    <xf numFmtId="3" fontId="31" fillId="36" borderId="0" xfId="0" applyNumberFormat="1" applyFont="1" applyFill="1" applyBorder="1" applyAlignment="1">
      <alignment horizontal="right" vertical="top"/>
    </xf>
    <xf numFmtId="0" fontId="32" fillId="36" borderId="0" xfId="0" applyFont="1" applyFill="1" applyBorder="1" applyAlignment="1">
      <alignment horizontal="right" vertical="center"/>
    </xf>
    <xf numFmtId="3" fontId="8" fillId="36" borderId="11" xfId="0" applyNumberFormat="1" applyFont="1" applyFill="1" applyBorder="1" applyAlignment="1">
      <alignment horizontal="right" vertical="center"/>
    </xf>
    <xf numFmtId="0" fontId="32" fillId="36" borderId="11" xfId="0" applyFont="1" applyFill="1" applyBorder="1" applyAlignment="1">
      <alignment horizontal="right" vertical="center"/>
    </xf>
    <xf numFmtId="3" fontId="8" fillId="36" borderId="0" xfId="0" applyNumberFormat="1" applyFont="1" applyFill="1" applyBorder="1" applyAlignment="1">
      <alignment vertical="top"/>
    </xf>
    <xf numFmtId="3" fontId="8" fillId="36" borderId="0" xfId="0" applyNumberFormat="1" applyFont="1" applyFill="1" applyBorder="1" applyAlignment="1">
      <alignment horizontal="right" vertical="top"/>
    </xf>
    <xf numFmtId="3" fontId="8" fillId="36" borderId="0" xfId="0" applyNumberFormat="1" applyFont="1" applyFill="1" applyBorder="1" applyAlignment="1">
      <alignment horizontal="right" vertical="center"/>
    </xf>
    <xf numFmtId="3" fontId="8" fillId="36" borderId="0" xfId="0" applyNumberFormat="1" applyFont="1" applyFill="1" applyAlignment="1">
      <alignment horizontal="right" vertical="center"/>
    </xf>
    <xf numFmtId="3" fontId="6" fillId="36" borderId="0" xfId="0" applyNumberFormat="1" applyFont="1" applyFill="1" applyBorder="1" applyAlignment="1">
      <alignment vertical="top"/>
    </xf>
    <xf numFmtId="3" fontId="6" fillId="36" borderId="0" xfId="0" applyNumberFormat="1" applyFont="1" applyFill="1" applyBorder="1" applyAlignment="1">
      <alignment horizontal="right" vertical="top"/>
    </xf>
    <xf numFmtId="0" fontId="4" fillId="36" borderId="12" xfId="0" applyFont="1" applyFill="1" applyBorder="1" applyAlignment="1">
      <alignment horizontal="right"/>
    </xf>
    <xf numFmtId="0" fontId="7" fillId="36" borderId="12" xfId="0" applyFont="1" applyFill="1" applyBorder="1" applyAlignment="1">
      <alignment horizontal="right"/>
    </xf>
    <xf numFmtId="0" fontId="0" fillId="35" borderId="0" xfId="53" applyFont="1" applyFill="1">
      <alignment/>
      <protection/>
    </xf>
    <xf numFmtId="0" fontId="0" fillId="0" borderId="0" xfId="53" applyFont="1" applyFill="1">
      <alignment/>
      <protection/>
    </xf>
    <xf numFmtId="49" fontId="20" fillId="32" borderId="0" xfId="0" applyNumberFormat="1" applyFont="1" applyFill="1" applyBorder="1" applyAlignment="1">
      <alignment/>
    </xf>
    <xf numFmtId="49" fontId="20" fillId="32" borderId="10" xfId="0" applyNumberFormat="1" applyFont="1" applyFill="1" applyBorder="1" applyAlignment="1">
      <alignment/>
    </xf>
    <xf numFmtId="0" fontId="34" fillId="35" borderId="0" xfId="0" applyFont="1" applyFill="1" applyAlignment="1">
      <alignment/>
    </xf>
    <xf numFmtId="0" fontId="35" fillId="35" borderId="0" xfId="0" applyFont="1" applyFill="1" applyAlignment="1">
      <alignment/>
    </xf>
    <xf numFmtId="0" fontId="36" fillId="35" borderId="0" xfId="0" applyFont="1" applyFill="1" applyAlignment="1">
      <alignment/>
    </xf>
    <xf numFmtId="0" fontId="13" fillId="35" borderId="0" xfId="0" applyFont="1" applyFill="1" applyAlignment="1">
      <alignment/>
    </xf>
    <xf numFmtId="0" fontId="0" fillId="35" borderId="0" xfId="0" applyFont="1" applyFill="1" applyAlignment="1">
      <alignment/>
    </xf>
    <xf numFmtId="0" fontId="37" fillId="35" borderId="0" xfId="0" applyFont="1" applyFill="1" applyAlignment="1">
      <alignment/>
    </xf>
    <xf numFmtId="0" fontId="14" fillId="35" borderId="0" xfId="45" applyFill="1" applyAlignment="1" applyProtection="1">
      <alignment horizontal="left"/>
      <protection/>
    </xf>
    <xf numFmtId="0" fontId="0" fillId="35" borderId="0" xfId="0" applyFont="1" applyFill="1" applyAlignment="1">
      <alignment horizontal="left"/>
    </xf>
    <xf numFmtId="0" fontId="1" fillId="35" borderId="0" xfId="0" applyFont="1" applyFill="1" applyBorder="1" applyAlignment="1">
      <alignment horizontal="left" vertical="top" wrapText="1"/>
    </xf>
    <xf numFmtId="0" fontId="38" fillId="35" borderId="0" xfId="0" applyFont="1" applyFill="1" applyBorder="1" applyAlignment="1">
      <alignment horizontal="left" wrapText="1"/>
    </xf>
    <xf numFmtId="0" fontId="4" fillId="35" borderId="0" xfId="0" applyFont="1" applyFill="1" applyBorder="1" applyAlignment="1">
      <alignment horizontal="left" wrapText="1"/>
    </xf>
    <xf numFmtId="0" fontId="0" fillId="35" borderId="0" xfId="0" applyFill="1" applyAlignment="1">
      <alignment horizontal="left" wrapText="1"/>
    </xf>
    <xf numFmtId="0" fontId="40" fillId="35" borderId="0" xfId="0" applyFont="1" applyFill="1" applyAlignment="1">
      <alignment vertical="center"/>
    </xf>
    <xf numFmtId="0" fontId="1" fillId="35" borderId="0" xfId="0" applyFont="1" applyFill="1" applyBorder="1" applyAlignment="1">
      <alignment vertical="top" wrapText="1"/>
    </xf>
    <xf numFmtId="0" fontId="39" fillId="35" borderId="0" xfId="0" applyFont="1" applyFill="1" applyAlignment="1">
      <alignment vertical="center"/>
    </xf>
    <xf numFmtId="0" fontId="0" fillId="35" borderId="0" xfId="0" applyFill="1" applyBorder="1" applyAlignment="1">
      <alignment/>
    </xf>
    <xf numFmtId="0" fontId="28" fillId="35" borderId="0" xfId="0" applyFont="1" applyFill="1" applyBorder="1" applyAlignment="1">
      <alignment/>
    </xf>
    <xf numFmtId="0" fontId="76" fillId="35" borderId="0" xfId="0" applyFont="1" applyFill="1" applyBorder="1" applyAlignment="1">
      <alignment vertical="center"/>
    </xf>
    <xf numFmtId="0" fontId="28" fillId="35" borderId="19" xfId="0" applyFont="1" applyFill="1" applyBorder="1" applyAlignment="1">
      <alignment/>
    </xf>
    <xf numFmtId="0" fontId="27" fillId="35" borderId="19" xfId="0" applyFont="1" applyFill="1" applyBorder="1" applyAlignment="1">
      <alignment vertical="center"/>
    </xf>
    <xf numFmtId="0" fontId="39" fillId="35" borderId="19" xfId="0" applyFont="1" applyFill="1" applyBorder="1" applyAlignment="1">
      <alignment vertical="center" wrapText="1"/>
    </xf>
    <xf numFmtId="0" fontId="39" fillId="35" borderId="0" xfId="0" applyFont="1" applyFill="1" applyAlignment="1">
      <alignment vertical="center" wrapText="1"/>
    </xf>
    <xf numFmtId="0" fontId="28" fillId="35" borderId="0" xfId="0" applyFont="1" applyFill="1" applyAlignment="1">
      <alignment vertical="center" wrapText="1"/>
    </xf>
    <xf numFmtId="0" fontId="28" fillId="35" borderId="20" xfId="0" applyFont="1" applyFill="1" applyBorder="1" applyAlignment="1">
      <alignment vertical="center" wrapText="1"/>
    </xf>
    <xf numFmtId="0" fontId="28" fillId="35" borderId="0" xfId="0" applyFont="1" applyFill="1" applyAlignment="1">
      <alignment horizontal="right" vertical="center" wrapText="1"/>
    </xf>
    <xf numFmtId="0" fontId="28" fillId="35" borderId="19" xfId="0" applyFont="1" applyFill="1" applyBorder="1" applyAlignment="1">
      <alignment vertical="center" wrapText="1"/>
    </xf>
    <xf numFmtId="0" fontId="28" fillId="35" borderId="19" xfId="0" applyFont="1" applyFill="1" applyBorder="1" applyAlignment="1">
      <alignment horizontal="right" vertical="center" wrapText="1"/>
    </xf>
    <xf numFmtId="0" fontId="28" fillId="35" borderId="21" xfId="0" applyFont="1" applyFill="1" applyBorder="1" applyAlignment="1">
      <alignment vertical="center" wrapText="1"/>
    </xf>
    <xf numFmtId="0" fontId="0" fillId="35" borderId="0" xfId="0" applyFill="1" applyAlignment="1">
      <alignment horizontal="left"/>
    </xf>
    <xf numFmtId="0" fontId="28" fillId="35" borderId="0" xfId="0" applyFont="1" applyFill="1" applyBorder="1" applyAlignment="1">
      <alignment vertical="center" wrapText="1"/>
    </xf>
    <xf numFmtId="0" fontId="28" fillId="35" borderId="19" xfId="0" applyFont="1" applyFill="1" applyBorder="1" applyAlignment="1">
      <alignment vertical="center"/>
    </xf>
    <xf numFmtId="0" fontId="28" fillId="35" borderId="0" xfId="0" applyFont="1" applyFill="1" applyAlignment="1">
      <alignment horizontal="center" vertical="center" wrapText="1"/>
    </xf>
    <xf numFmtId="0" fontId="27" fillId="35" borderId="19" xfId="0" applyFont="1" applyFill="1" applyBorder="1" applyAlignment="1">
      <alignment vertical="center" wrapText="1"/>
    </xf>
    <xf numFmtId="0" fontId="14" fillId="32" borderId="0" xfId="45" applyFill="1" applyAlignment="1" applyProtection="1">
      <alignment vertical="top"/>
      <protection/>
    </xf>
    <xf numFmtId="0" fontId="14" fillId="32" borderId="0" xfId="45" applyFill="1" applyAlignment="1" applyProtection="1">
      <alignment vertical="top" wrapText="1"/>
      <protection/>
    </xf>
    <xf numFmtId="0" fontId="33" fillId="37" borderId="0" xfId="0" applyFont="1" applyFill="1" applyAlignment="1">
      <alignment vertical="center"/>
    </xf>
    <xf numFmtId="0" fontId="0" fillId="37" borderId="0" xfId="0" applyFill="1" applyAlignment="1">
      <alignment vertical="center"/>
    </xf>
    <xf numFmtId="0" fontId="0" fillId="37" borderId="0" xfId="0" applyFill="1" applyAlignment="1">
      <alignment/>
    </xf>
    <xf numFmtId="0" fontId="14" fillId="32" borderId="0" xfId="45" applyFill="1" applyAlignment="1" applyProtection="1">
      <alignment horizontal="left" vertical="top" wrapText="1"/>
      <protection/>
    </xf>
    <xf numFmtId="0" fontId="13" fillId="34" borderId="0" xfId="53" applyFont="1" applyFill="1" applyAlignment="1">
      <alignment horizontal="center"/>
      <protection/>
    </xf>
    <xf numFmtId="49" fontId="14" fillId="32" borderId="0" xfId="45" applyNumberFormat="1" applyFill="1" applyAlignment="1" applyProtection="1">
      <alignment horizontal="left" vertical="top" wrapText="1"/>
      <protection/>
    </xf>
    <xf numFmtId="0" fontId="33" fillId="38" borderId="0" xfId="0" applyFont="1" applyFill="1" applyAlignment="1">
      <alignment horizontal="center" vertical="center"/>
    </xf>
    <xf numFmtId="0" fontId="28" fillId="35" borderId="0" xfId="0" applyFont="1" applyFill="1" applyAlignment="1">
      <alignment horizontal="left" vertical="center" wrapText="1"/>
    </xf>
    <xf numFmtId="0" fontId="40" fillId="35" borderId="0" xfId="0" applyFont="1" applyFill="1" applyAlignment="1">
      <alignment horizontal="left" vertical="center" wrapText="1"/>
    </xf>
    <xf numFmtId="0" fontId="29" fillId="35" borderId="0" xfId="0" applyFont="1" applyFill="1" applyAlignment="1">
      <alignment horizontal="left" vertical="center" wrapText="1"/>
    </xf>
    <xf numFmtId="0" fontId="39" fillId="35" borderId="0" xfId="0" applyFont="1" applyFill="1" applyAlignment="1">
      <alignment horizontal="left" vertical="center" wrapText="1"/>
    </xf>
    <xf numFmtId="0" fontId="29"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applyAlignment="1">
      <alignment horizontal="left" vertical="center"/>
    </xf>
    <xf numFmtId="0" fontId="40" fillId="35" borderId="0" xfId="0" applyFont="1" applyFill="1" applyAlignment="1">
      <alignment horizontal="left" vertical="center"/>
    </xf>
    <xf numFmtId="0" fontId="27" fillId="35" borderId="19" xfId="0" applyFont="1" applyFill="1" applyBorder="1" applyAlignment="1">
      <alignment vertical="center" wrapText="1"/>
    </xf>
    <xf numFmtId="0" fontId="39" fillId="35" borderId="21" xfId="0" applyFont="1" applyFill="1" applyBorder="1" applyAlignment="1">
      <alignment horizontal="left" vertical="center" wrapText="1"/>
    </xf>
    <xf numFmtId="0" fontId="39" fillId="35" borderId="21" xfId="0" applyFont="1" applyFill="1" applyBorder="1" applyAlignment="1">
      <alignment horizontal="center" vertical="center" wrapText="1"/>
    </xf>
    <xf numFmtId="0" fontId="39" fillId="35" borderId="20" xfId="0" applyFont="1" applyFill="1" applyBorder="1" applyAlignment="1">
      <alignment vertical="center" wrapText="1"/>
    </xf>
    <xf numFmtId="0" fontId="39" fillId="35" borderId="19" xfId="0" applyFont="1" applyFill="1" applyBorder="1" applyAlignment="1">
      <alignment vertical="center" wrapText="1"/>
    </xf>
    <xf numFmtId="0" fontId="28" fillId="35" borderId="20" xfId="0" applyFont="1" applyFill="1" applyBorder="1" applyAlignment="1">
      <alignment vertical="center" wrapText="1"/>
    </xf>
    <xf numFmtId="0" fontId="28" fillId="35" borderId="19" xfId="0" applyFont="1" applyFill="1" applyBorder="1" applyAlignment="1">
      <alignment vertical="top" wrapText="1"/>
    </xf>
    <xf numFmtId="0" fontId="28" fillId="35" borderId="21" xfId="0" applyFont="1" applyFill="1" applyBorder="1" applyAlignment="1">
      <alignment horizontal="left" vertical="center" wrapText="1"/>
    </xf>
    <xf numFmtId="0" fontId="28" fillId="35" borderId="20" xfId="0" applyFont="1" applyFill="1" applyBorder="1" applyAlignment="1">
      <alignment horizontal="left" vertical="center"/>
    </xf>
    <xf numFmtId="0" fontId="28" fillId="35" borderId="19" xfId="0" applyFont="1" applyFill="1" applyBorder="1" applyAlignment="1">
      <alignment horizontal="left" vertical="center" wrapText="1"/>
    </xf>
    <xf numFmtId="0" fontId="28" fillId="35" borderId="20" xfId="0" applyFont="1" applyFill="1" applyBorder="1" applyAlignment="1">
      <alignment horizontal="left" vertical="center" wrapText="1"/>
    </xf>
    <xf numFmtId="0" fontId="28" fillId="35" borderId="21" xfId="0" applyFont="1" applyFill="1" applyBorder="1" applyAlignment="1">
      <alignment vertical="center" wrapText="1"/>
    </xf>
    <xf numFmtId="0" fontId="28" fillId="35" borderId="0" xfId="0" applyFont="1" applyFill="1" applyAlignment="1">
      <alignment vertical="center" wrapText="1"/>
    </xf>
    <xf numFmtId="0" fontId="28" fillId="35" borderId="19" xfId="0" applyFont="1" applyFill="1" applyBorder="1" applyAlignment="1">
      <alignment vertical="center" wrapText="1"/>
    </xf>
    <xf numFmtId="0" fontId="5" fillId="32" borderId="13" xfId="0" applyFont="1" applyFill="1" applyBorder="1" applyAlignment="1">
      <alignment horizontal="center" vertical="top"/>
    </xf>
    <xf numFmtId="0" fontId="5" fillId="32" borderId="16" xfId="0" applyFont="1" applyFill="1" applyBorder="1" applyAlignment="1">
      <alignment horizontal="center" vertical="top"/>
    </xf>
    <xf numFmtId="0" fontId="5" fillId="32" borderId="18" xfId="0" applyFont="1" applyFill="1" applyBorder="1" applyAlignment="1">
      <alignment horizontal="center" vertical="top" wrapText="1"/>
    </xf>
    <xf numFmtId="0" fontId="5" fillId="32" borderId="10" xfId="0" applyFont="1" applyFill="1" applyBorder="1" applyAlignment="1">
      <alignment horizontal="left" wrapText="1"/>
    </xf>
    <xf numFmtId="0" fontId="4" fillId="32" borderId="13" xfId="0" applyFont="1" applyFill="1" applyBorder="1" applyAlignment="1">
      <alignment horizontal="left" wrapText="1"/>
    </xf>
    <xf numFmtId="0" fontId="4" fillId="32" borderId="22" xfId="0" applyFont="1" applyFill="1" applyBorder="1" applyAlignment="1">
      <alignment horizontal="center" wrapText="1"/>
    </xf>
    <xf numFmtId="0" fontId="4" fillId="32" borderId="16" xfId="0" applyFont="1" applyFill="1" applyBorder="1" applyAlignment="1">
      <alignment horizontal="center" wrapText="1"/>
    </xf>
    <xf numFmtId="0" fontId="4" fillId="32" borderId="0" xfId="0" applyFont="1" applyFill="1" applyBorder="1" applyAlignment="1">
      <alignment horizontal="center" wrapText="1"/>
    </xf>
    <xf numFmtId="0" fontId="5" fillId="32" borderId="16" xfId="0" applyFont="1" applyFill="1" applyBorder="1" applyAlignment="1">
      <alignment horizontal="center" wrapText="1"/>
    </xf>
    <xf numFmtId="0" fontId="4" fillId="32" borderId="23" xfId="52" applyFont="1" applyFill="1" applyBorder="1" applyAlignment="1">
      <alignment horizontal="center" vertical="top" wrapText="1"/>
      <protection/>
    </xf>
    <xf numFmtId="0" fontId="5" fillId="32" borderId="24" xfId="52" applyFont="1" applyFill="1" applyBorder="1" applyAlignment="1">
      <alignment horizontal="center"/>
      <protection/>
    </xf>
    <xf numFmtId="0" fontId="13" fillId="32" borderId="18" xfId="0" applyFont="1" applyFill="1" applyBorder="1" applyAlignment="1">
      <alignment horizontal="center" vertical="top" wrapText="1"/>
    </xf>
    <xf numFmtId="0" fontId="4" fillId="32" borderId="13" xfId="0" applyFont="1" applyFill="1" applyBorder="1" applyAlignment="1">
      <alignment horizontal="right" vertical="top" wrapText="1"/>
    </xf>
    <xf numFmtId="0" fontId="4" fillId="32" borderId="10" xfId="0" applyFont="1" applyFill="1" applyBorder="1" applyAlignment="1">
      <alignment horizontal="right" vertical="top" wrapText="1"/>
    </xf>
    <xf numFmtId="0" fontId="5" fillId="32" borderId="13" xfId="0" applyFont="1" applyFill="1" applyBorder="1" applyAlignment="1">
      <alignment horizontal="left" vertical="top" wrapText="1"/>
    </xf>
    <xf numFmtId="0" fontId="4" fillId="32" borderId="0" xfId="0" applyFont="1" applyFill="1" applyAlignment="1">
      <alignment horizontal="left" vertical="top" wrapText="1"/>
    </xf>
    <xf numFmtId="0" fontId="5" fillId="32" borderId="0" xfId="0" applyFont="1" applyFill="1" applyAlignment="1">
      <alignment horizontal="left" vertical="top" wrapText="1"/>
    </xf>
    <xf numFmtId="0" fontId="5" fillId="32" borderId="0" xfId="0" applyFont="1" applyFill="1" applyBorder="1" applyAlignment="1">
      <alignment horizontal="left" vertical="top" wrapText="1"/>
    </xf>
    <xf numFmtId="0" fontId="13" fillId="32" borderId="16" xfId="0" applyFont="1" applyFill="1" applyBorder="1" applyAlignment="1">
      <alignment wrapText="1"/>
    </xf>
    <xf numFmtId="0" fontId="5" fillId="32" borderId="16" xfId="0" applyFont="1" applyFill="1" applyBorder="1" applyAlignment="1">
      <alignment horizontal="center" vertical="top" wrapText="1"/>
    </xf>
    <xf numFmtId="0" fontId="4" fillId="32" borderId="10" xfId="0" applyFont="1" applyFill="1" applyBorder="1" applyAlignment="1">
      <alignment horizontal="center" vertical="top" wrapText="1"/>
    </xf>
    <xf numFmtId="0" fontId="5" fillId="32" borderId="18" xfId="0" applyFont="1" applyFill="1" applyBorder="1" applyAlignment="1">
      <alignment horizontal="center" wrapText="1"/>
    </xf>
    <xf numFmtId="0" fontId="13" fillId="32" borderId="18" xfId="0" applyFont="1" applyFill="1" applyBorder="1" applyAlignment="1">
      <alignment wrapText="1"/>
    </xf>
    <xf numFmtId="0" fontId="4" fillId="32" borderId="13" xfId="0" applyFont="1" applyFill="1" applyBorder="1" applyAlignment="1">
      <alignment horizontal="left" vertical="top" wrapText="1"/>
    </xf>
    <xf numFmtId="0" fontId="5" fillId="32" borderId="13" xfId="0" applyFont="1" applyFill="1" applyBorder="1" applyAlignment="1">
      <alignment horizontal="center" vertical="top" wrapText="1"/>
    </xf>
    <xf numFmtId="0" fontId="2" fillId="32" borderId="0" xfId="0" applyFont="1" applyFill="1" applyBorder="1" applyAlignment="1">
      <alignment/>
    </xf>
    <xf numFmtId="0" fontId="0" fillId="32" borderId="0" xfId="0" applyFill="1" applyBorder="1" applyAlignment="1">
      <alignment/>
    </xf>
    <xf numFmtId="0" fontId="4" fillId="32" borderId="0" xfId="0" applyFont="1" applyFill="1" applyAlignment="1">
      <alignment horizontal="left" wrapText="1"/>
    </xf>
    <xf numFmtId="0" fontId="4" fillId="32" borderId="0" xfId="0" applyFont="1" applyFill="1" applyAlignment="1">
      <alignment horizontal="left" wrapText="1"/>
    </xf>
    <xf numFmtId="0" fontId="4" fillId="32" borderId="0" xfId="0" applyFont="1" applyFill="1" applyBorder="1" applyAlignment="1">
      <alignment horizontal="right" vertical="top" wrapText="1"/>
    </xf>
    <xf numFmtId="0" fontId="5" fillId="32" borderId="13" xfId="0" applyFont="1" applyFill="1" applyBorder="1" applyAlignment="1">
      <alignment horizontal="left" wrapText="1"/>
    </xf>
    <xf numFmtId="0" fontId="6" fillId="32" borderId="0" xfId="0" applyFont="1" applyFill="1" applyAlignment="1">
      <alignment horizontal="left" vertical="top" wrapText="1"/>
    </xf>
    <xf numFmtId="0" fontId="4" fillId="32" borderId="0" xfId="0" applyFont="1" applyFill="1" applyAlignment="1">
      <alignment horizontal="left" vertical="top"/>
    </xf>
    <xf numFmtId="0" fontId="4" fillId="32" borderId="0" xfId="0" applyFont="1" applyFill="1" applyAlignment="1">
      <alignment vertical="top" wrapText="1"/>
    </xf>
    <xf numFmtId="0" fontId="13" fillId="32" borderId="0" xfId="0" applyFont="1" applyFill="1" applyAlignment="1">
      <alignment horizontal="left" wrapText="1"/>
    </xf>
    <xf numFmtId="0" fontId="18" fillId="32" borderId="0" xfId="0" applyFont="1" applyFill="1" applyAlignment="1">
      <alignment horizontal="left" vertical="top" wrapText="1"/>
    </xf>
    <xf numFmtId="0" fontId="5" fillId="32" borderId="10" xfId="0" applyFont="1" applyFill="1" applyBorder="1" applyAlignment="1">
      <alignment horizontal="left" vertical="top" wrapText="1"/>
    </xf>
    <xf numFmtId="0" fontId="4" fillId="32" borderId="23" xfId="0" applyFont="1" applyFill="1" applyBorder="1" applyAlignment="1">
      <alignment horizontal="center"/>
    </xf>
    <xf numFmtId="0" fontId="18" fillId="32" borderId="0" xfId="0" applyFont="1" applyFill="1" applyBorder="1" applyAlignment="1">
      <alignment horizontal="left" vertical="top" wrapText="1"/>
    </xf>
    <xf numFmtId="0" fontId="4" fillId="36" borderId="0" xfId="0" applyFont="1" applyFill="1" applyBorder="1" applyAlignment="1">
      <alignment horizontal="right" vertical="top"/>
    </xf>
    <xf numFmtId="0" fontId="5" fillId="32" borderId="0" xfId="0" applyFont="1" applyFill="1" applyBorder="1" applyAlignment="1">
      <alignment horizontal="center" vertical="top"/>
    </xf>
    <xf numFmtId="0" fontId="13" fillId="32" borderId="0" xfId="0" applyFont="1" applyFill="1" applyBorder="1" applyAlignment="1">
      <alignment horizontal="center"/>
    </xf>
    <xf numFmtId="0" fontId="13" fillId="32" borderId="16" xfId="0" applyFont="1" applyFill="1" applyBorder="1" applyAlignment="1">
      <alignment horizontal="center"/>
    </xf>
    <xf numFmtId="0" fontId="4" fillId="32" borderId="10" xfId="0" applyFont="1" applyFill="1" applyBorder="1" applyAlignment="1">
      <alignment horizontal="right"/>
    </xf>
  </cellXfs>
  <cellStyles count="53">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4" xfId="51"/>
    <cellStyle name="Normal_ADP_0.0" xfId="52"/>
    <cellStyle name="Normal_ADP_0.3_Tabellmall" xfId="53"/>
    <cellStyle name="Percent" xfId="54"/>
    <cellStyle name="Rubrik" xfId="55"/>
    <cellStyle name="Rubrik 1" xfId="56"/>
    <cellStyle name="Rubrik 2" xfId="57"/>
    <cellStyle name="Rubrik 3" xfId="58"/>
    <cellStyle name="Rubrik 4" xfId="59"/>
    <cellStyle name="Summa" xfId="60"/>
    <cellStyle name="Comma" xfId="61"/>
    <cellStyle name="Comma [0]" xfId="62"/>
    <cellStyle name="Utdata" xfId="63"/>
    <cellStyle name="Currency" xfId="64"/>
    <cellStyle name="Currency [0]" xfId="65"/>
    <cellStyle name="Varnings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5.xml.rels><?xml version="1.0" encoding="utf-8" standalone="yes"?><Relationships xmlns="http://schemas.openxmlformats.org/package/2006/relationships"><Relationship Id="rId1"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47625</xdr:rowOff>
    </xdr:from>
    <xdr:to>
      <xdr:col>4</xdr:col>
      <xdr:colOff>0</xdr:colOff>
      <xdr:row>10</xdr:row>
      <xdr:rowOff>152400</xdr:rowOff>
    </xdr:to>
    <xdr:pic>
      <xdr:nvPicPr>
        <xdr:cNvPr id="1" name="Bildobjekt 1" descr="Trafikanalys_RGB1.jpg"/>
        <xdr:cNvPicPr preferRelativeResize="1">
          <a:picLocks noChangeAspect="1"/>
        </xdr:cNvPicPr>
      </xdr:nvPicPr>
      <xdr:blipFill>
        <a:blip r:embed="rId1"/>
        <a:stretch>
          <a:fillRect/>
        </a:stretch>
      </xdr:blipFill>
      <xdr:spPr>
        <a:xfrm>
          <a:off x="609600" y="781050"/>
          <a:ext cx="1828800" cy="1238250"/>
        </a:xfrm>
        <a:prstGeom prst="rect">
          <a:avLst/>
        </a:prstGeom>
        <a:noFill/>
        <a:ln w="9525" cmpd="sng">
          <a:noFill/>
        </a:ln>
      </xdr:spPr>
    </xdr:pic>
    <xdr:clientData/>
  </xdr:twoCellAnchor>
  <xdr:twoCellAnchor editAs="oneCell">
    <xdr:from>
      <xdr:col>5</xdr:col>
      <xdr:colOff>476250</xdr:colOff>
      <xdr:row>7</xdr:row>
      <xdr:rowOff>133350</xdr:rowOff>
    </xdr:from>
    <xdr:to>
      <xdr:col>10</xdr:col>
      <xdr:colOff>533400</xdr:colOff>
      <xdr:row>10</xdr:row>
      <xdr:rowOff>104775</xdr:rowOff>
    </xdr:to>
    <xdr:pic>
      <xdr:nvPicPr>
        <xdr:cNvPr id="2" name="Bildobjekt 2" descr="sos_farg_sve.png"/>
        <xdr:cNvPicPr preferRelativeResize="1">
          <a:picLocks noChangeAspect="1"/>
        </xdr:cNvPicPr>
      </xdr:nvPicPr>
      <xdr:blipFill>
        <a:blip r:embed="rId2"/>
        <a:stretch>
          <a:fillRect/>
        </a:stretch>
      </xdr:blipFill>
      <xdr:spPr>
        <a:xfrm>
          <a:off x="3524250" y="1514475"/>
          <a:ext cx="310515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38100</xdr:rowOff>
    </xdr:from>
    <xdr:to>
      <xdr:col>0</xdr:col>
      <xdr:colOff>1095375</xdr:colOff>
      <xdr:row>45</xdr:row>
      <xdr:rowOff>66675</xdr:rowOff>
    </xdr:to>
    <xdr:pic>
      <xdr:nvPicPr>
        <xdr:cNvPr id="1" name="Picture 7"/>
        <xdr:cNvPicPr preferRelativeResize="1">
          <a:picLocks noChangeAspect="1"/>
        </xdr:cNvPicPr>
      </xdr:nvPicPr>
      <xdr:blipFill>
        <a:blip r:embed="rId1"/>
        <a:stretch>
          <a:fillRect/>
        </a:stretch>
      </xdr:blipFill>
      <xdr:spPr>
        <a:xfrm>
          <a:off x="57150" y="6391275"/>
          <a:ext cx="1038225" cy="171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76200</xdr:rowOff>
    </xdr:from>
    <xdr:to>
      <xdr:col>1</xdr:col>
      <xdr:colOff>914400</xdr:colOff>
      <xdr:row>40</xdr:row>
      <xdr:rowOff>85725</xdr:rowOff>
    </xdr:to>
    <xdr:pic>
      <xdr:nvPicPr>
        <xdr:cNvPr id="1" name="Picture 7"/>
        <xdr:cNvPicPr preferRelativeResize="1">
          <a:picLocks noChangeAspect="1"/>
        </xdr:cNvPicPr>
      </xdr:nvPicPr>
      <xdr:blipFill>
        <a:blip r:embed="rId1"/>
        <a:stretch>
          <a:fillRect/>
        </a:stretch>
      </xdr:blipFill>
      <xdr:spPr>
        <a:xfrm>
          <a:off x="47625" y="5400675"/>
          <a:ext cx="1038225" cy="171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39</xdr:row>
      <xdr:rowOff>28575</xdr:rowOff>
    </xdr:from>
    <xdr:to>
      <xdr:col>1</xdr:col>
      <xdr:colOff>914400</xdr:colOff>
      <xdr:row>40</xdr:row>
      <xdr:rowOff>38100</xdr:rowOff>
    </xdr:to>
    <xdr:pic>
      <xdr:nvPicPr>
        <xdr:cNvPr id="1" name="Picture 7"/>
        <xdr:cNvPicPr preferRelativeResize="1">
          <a:picLocks noChangeAspect="1"/>
        </xdr:cNvPicPr>
      </xdr:nvPicPr>
      <xdr:blipFill>
        <a:blip r:embed="rId1"/>
        <a:stretch>
          <a:fillRect/>
        </a:stretch>
      </xdr:blipFill>
      <xdr:spPr>
        <a:xfrm>
          <a:off x="47625" y="5353050"/>
          <a:ext cx="1038225"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28575</xdr:rowOff>
    </xdr:from>
    <xdr:to>
      <xdr:col>1</xdr:col>
      <xdr:colOff>819150</xdr:colOff>
      <xdr:row>41</xdr:row>
      <xdr:rowOff>38100</xdr:rowOff>
    </xdr:to>
    <xdr:pic>
      <xdr:nvPicPr>
        <xdr:cNvPr id="1" name="Picture 7"/>
        <xdr:cNvPicPr preferRelativeResize="1">
          <a:picLocks noChangeAspect="1"/>
        </xdr:cNvPicPr>
      </xdr:nvPicPr>
      <xdr:blipFill>
        <a:blip r:embed="rId1"/>
        <a:stretch>
          <a:fillRect/>
        </a:stretch>
      </xdr:blipFill>
      <xdr:spPr>
        <a:xfrm>
          <a:off x="38100" y="5762625"/>
          <a:ext cx="1038225"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39</xdr:row>
      <xdr:rowOff>104775</xdr:rowOff>
    </xdr:from>
    <xdr:to>
      <xdr:col>1</xdr:col>
      <xdr:colOff>857250</xdr:colOff>
      <xdr:row>40</xdr:row>
      <xdr:rowOff>114300</xdr:rowOff>
    </xdr:to>
    <xdr:pic>
      <xdr:nvPicPr>
        <xdr:cNvPr id="1" name="Picture 7"/>
        <xdr:cNvPicPr preferRelativeResize="1">
          <a:picLocks noChangeAspect="1"/>
        </xdr:cNvPicPr>
      </xdr:nvPicPr>
      <xdr:blipFill>
        <a:blip r:embed="rId1"/>
        <a:stretch>
          <a:fillRect/>
        </a:stretch>
      </xdr:blipFill>
      <xdr:spPr>
        <a:xfrm>
          <a:off x="76200" y="5505450"/>
          <a:ext cx="1038225"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123825</xdr:rowOff>
    </xdr:from>
    <xdr:to>
      <xdr:col>1</xdr:col>
      <xdr:colOff>819150</xdr:colOff>
      <xdr:row>41</xdr:row>
      <xdr:rowOff>133350</xdr:rowOff>
    </xdr:to>
    <xdr:pic>
      <xdr:nvPicPr>
        <xdr:cNvPr id="1" name="Picture 7"/>
        <xdr:cNvPicPr preferRelativeResize="1">
          <a:picLocks noChangeAspect="1"/>
        </xdr:cNvPicPr>
      </xdr:nvPicPr>
      <xdr:blipFill>
        <a:blip r:embed="rId1"/>
        <a:stretch>
          <a:fillRect/>
        </a:stretch>
      </xdr:blipFill>
      <xdr:spPr>
        <a:xfrm>
          <a:off x="38100" y="6276975"/>
          <a:ext cx="1038225" cy="171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28575</xdr:rowOff>
    </xdr:from>
    <xdr:to>
      <xdr:col>1</xdr:col>
      <xdr:colOff>809625</xdr:colOff>
      <xdr:row>41</xdr:row>
      <xdr:rowOff>38100</xdr:rowOff>
    </xdr:to>
    <xdr:pic>
      <xdr:nvPicPr>
        <xdr:cNvPr id="1" name="Picture 7"/>
        <xdr:cNvPicPr preferRelativeResize="1">
          <a:picLocks noChangeAspect="1"/>
        </xdr:cNvPicPr>
      </xdr:nvPicPr>
      <xdr:blipFill>
        <a:blip r:embed="rId1"/>
        <a:stretch>
          <a:fillRect/>
        </a:stretch>
      </xdr:blipFill>
      <xdr:spPr>
        <a:xfrm>
          <a:off x="28575" y="6248400"/>
          <a:ext cx="1038225" cy="171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26</xdr:row>
      <xdr:rowOff>85725</xdr:rowOff>
    </xdr:from>
    <xdr:to>
      <xdr:col>1</xdr:col>
      <xdr:colOff>819150</xdr:colOff>
      <xdr:row>27</xdr:row>
      <xdr:rowOff>95250</xdr:rowOff>
    </xdr:to>
    <xdr:pic>
      <xdr:nvPicPr>
        <xdr:cNvPr id="1" name="Picture 7"/>
        <xdr:cNvPicPr preferRelativeResize="1">
          <a:picLocks noChangeAspect="1"/>
        </xdr:cNvPicPr>
      </xdr:nvPicPr>
      <xdr:blipFill>
        <a:blip r:embed="rId1"/>
        <a:stretch>
          <a:fillRect/>
        </a:stretch>
      </xdr:blipFill>
      <xdr:spPr>
        <a:xfrm>
          <a:off x="66675" y="3838575"/>
          <a:ext cx="1038225" cy="171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66675</xdr:rowOff>
    </xdr:from>
    <xdr:to>
      <xdr:col>1</xdr:col>
      <xdr:colOff>952500</xdr:colOff>
      <xdr:row>17</xdr:row>
      <xdr:rowOff>76200</xdr:rowOff>
    </xdr:to>
    <xdr:pic>
      <xdr:nvPicPr>
        <xdr:cNvPr id="1" name="Picture 7"/>
        <xdr:cNvPicPr preferRelativeResize="1">
          <a:picLocks noChangeAspect="1"/>
        </xdr:cNvPicPr>
      </xdr:nvPicPr>
      <xdr:blipFill>
        <a:blip r:embed="rId1"/>
        <a:stretch>
          <a:fillRect/>
        </a:stretch>
      </xdr:blipFill>
      <xdr:spPr>
        <a:xfrm>
          <a:off x="85725" y="2705100"/>
          <a:ext cx="1038225" cy="171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72</xdr:row>
      <xdr:rowOff>19050</xdr:rowOff>
    </xdr:from>
    <xdr:to>
      <xdr:col>5</xdr:col>
      <xdr:colOff>0</xdr:colOff>
      <xdr:row>73</xdr:row>
      <xdr:rowOff>28575</xdr:rowOff>
    </xdr:to>
    <xdr:pic>
      <xdr:nvPicPr>
        <xdr:cNvPr id="1" name="Picture 7"/>
        <xdr:cNvPicPr preferRelativeResize="1">
          <a:picLocks noChangeAspect="1"/>
        </xdr:cNvPicPr>
      </xdr:nvPicPr>
      <xdr:blipFill>
        <a:blip r:embed="rId1"/>
        <a:stretch>
          <a:fillRect/>
        </a:stretch>
      </xdr:blipFill>
      <xdr:spPr>
        <a:xfrm>
          <a:off x="76200" y="9782175"/>
          <a:ext cx="67627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90</xdr:row>
      <xdr:rowOff>19050</xdr:rowOff>
    </xdr:from>
    <xdr:to>
      <xdr:col>1</xdr:col>
      <xdr:colOff>971550</xdr:colOff>
      <xdr:row>91</xdr:row>
      <xdr:rowOff>19050</xdr:rowOff>
    </xdr:to>
    <xdr:pic>
      <xdr:nvPicPr>
        <xdr:cNvPr id="1" name="Picture 7"/>
        <xdr:cNvPicPr preferRelativeResize="1">
          <a:picLocks noChangeAspect="1"/>
        </xdr:cNvPicPr>
      </xdr:nvPicPr>
      <xdr:blipFill>
        <a:blip r:embed="rId1"/>
        <a:stretch>
          <a:fillRect/>
        </a:stretch>
      </xdr:blipFill>
      <xdr:spPr>
        <a:xfrm>
          <a:off x="38100" y="10448925"/>
          <a:ext cx="1038225" cy="161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71</xdr:row>
      <xdr:rowOff>66675</xdr:rowOff>
    </xdr:from>
    <xdr:to>
      <xdr:col>1</xdr:col>
      <xdr:colOff>904875</xdr:colOff>
      <xdr:row>72</xdr:row>
      <xdr:rowOff>76200</xdr:rowOff>
    </xdr:to>
    <xdr:pic>
      <xdr:nvPicPr>
        <xdr:cNvPr id="1" name="Picture 7"/>
        <xdr:cNvPicPr preferRelativeResize="1">
          <a:picLocks noChangeAspect="1"/>
        </xdr:cNvPicPr>
      </xdr:nvPicPr>
      <xdr:blipFill>
        <a:blip r:embed="rId1"/>
        <a:stretch>
          <a:fillRect/>
        </a:stretch>
      </xdr:blipFill>
      <xdr:spPr>
        <a:xfrm>
          <a:off x="57150" y="9029700"/>
          <a:ext cx="1038225" cy="171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57150</xdr:rowOff>
    </xdr:from>
    <xdr:to>
      <xdr:col>4</xdr:col>
      <xdr:colOff>114300</xdr:colOff>
      <xdr:row>40</xdr:row>
      <xdr:rowOff>66675</xdr:rowOff>
    </xdr:to>
    <xdr:pic>
      <xdr:nvPicPr>
        <xdr:cNvPr id="1" name="Picture 7"/>
        <xdr:cNvPicPr preferRelativeResize="1">
          <a:picLocks noChangeAspect="1"/>
        </xdr:cNvPicPr>
      </xdr:nvPicPr>
      <xdr:blipFill>
        <a:blip r:embed="rId1"/>
        <a:stretch>
          <a:fillRect/>
        </a:stretch>
      </xdr:blipFill>
      <xdr:spPr>
        <a:xfrm>
          <a:off x="38100" y="5753100"/>
          <a:ext cx="1038225" cy="1714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47625</xdr:rowOff>
    </xdr:from>
    <xdr:to>
      <xdr:col>1</xdr:col>
      <xdr:colOff>809625</xdr:colOff>
      <xdr:row>40</xdr:row>
      <xdr:rowOff>57150</xdr:rowOff>
    </xdr:to>
    <xdr:pic>
      <xdr:nvPicPr>
        <xdr:cNvPr id="1" name="Picture 7"/>
        <xdr:cNvPicPr preferRelativeResize="1">
          <a:picLocks noChangeAspect="1"/>
        </xdr:cNvPicPr>
      </xdr:nvPicPr>
      <xdr:blipFill>
        <a:blip r:embed="rId1"/>
        <a:stretch>
          <a:fillRect/>
        </a:stretch>
      </xdr:blipFill>
      <xdr:spPr>
        <a:xfrm>
          <a:off x="28575" y="5667375"/>
          <a:ext cx="1038225" cy="1714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0</xdr:rowOff>
    </xdr:from>
    <xdr:to>
      <xdr:col>5</xdr:col>
      <xdr:colOff>209550</xdr:colOff>
      <xdr:row>37</xdr:row>
      <xdr:rowOff>9525</xdr:rowOff>
    </xdr:to>
    <xdr:pic>
      <xdr:nvPicPr>
        <xdr:cNvPr id="1" name="Picture 7"/>
        <xdr:cNvPicPr preferRelativeResize="1">
          <a:picLocks noChangeAspect="1"/>
        </xdr:cNvPicPr>
      </xdr:nvPicPr>
      <xdr:blipFill>
        <a:blip r:embed="rId1"/>
        <a:stretch>
          <a:fillRect/>
        </a:stretch>
      </xdr:blipFill>
      <xdr:spPr>
        <a:xfrm>
          <a:off x="38100" y="5172075"/>
          <a:ext cx="1038225" cy="1714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0</xdr:rowOff>
    </xdr:from>
    <xdr:to>
      <xdr:col>5</xdr:col>
      <xdr:colOff>209550</xdr:colOff>
      <xdr:row>37</xdr:row>
      <xdr:rowOff>9525</xdr:rowOff>
    </xdr:to>
    <xdr:pic>
      <xdr:nvPicPr>
        <xdr:cNvPr id="1" name="Picture 7"/>
        <xdr:cNvPicPr preferRelativeResize="1">
          <a:picLocks noChangeAspect="1"/>
        </xdr:cNvPicPr>
      </xdr:nvPicPr>
      <xdr:blipFill>
        <a:blip r:embed="rId1"/>
        <a:stretch>
          <a:fillRect/>
        </a:stretch>
      </xdr:blipFill>
      <xdr:spPr>
        <a:xfrm>
          <a:off x="38100" y="5172075"/>
          <a:ext cx="1038225" cy="1714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123825</xdr:rowOff>
    </xdr:from>
    <xdr:to>
      <xdr:col>1</xdr:col>
      <xdr:colOff>885825</xdr:colOff>
      <xdr:row>65</xdr:row>
      <xdr:rowOff>133350</xdr:rowOff>
    </xdr:to>
    <xdr:pic>
      <xdr:nvPicPr>
        <xdr:cNvPr id="1" name="Picture 7"/>
        <xdr:cNvPicPr preferRelativeResize="1">
          <a:picLocks noChangeAspect="1"/>
        </xdr:cNvPicPr>
      </xdr:nvPicPr>
      <xdr:blipFill>
        <a:blip r:embed="rId1"/>
        <a:stretch>
          <a:fillRect/>
        </a:stretch>
      </xdr:blipFill>
      <xdr:spPr>
        <a:xfrm>
          <a:off x="38100" y="8239125"/>
          <a:ext cx="1038225" cy="1714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123825</xdr:rowOff>
    </xdr:from>
    <xdr:to>
      <xdr:col>1</xdr:col>
      <xdr:colOff>885825</xdr:colOff>
      <xdr:row>65</xdr:row>
      <xdr:rowOff>133350</xdr:rowOff>
    </xdr:to>
    <xdr:pic>
      <xdr:nvPicPr>
        <xdr:cNvPr id="1" name="Picture 7"/>
        <xdr:cNvPicPr preferRelativeResize="1">
          <a:picLocks noChangeAspect="1"/>
        </xdr:cNvPicPr>
      </xdr:nvPicPr>
      <xdr:blipFill>
        <a:blip r:embed="rId1"/>
        <a:stretch>
          <a:fillRect/>
        </a:stretch>
      </xdr:blipFill>
      <xdr:spPr>
        <a:xfrm>
          <a:off x="38100" y="8248650"/>
          <a:ext cx="1038225" cy="1714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38100</xdr:rowOff>
    </xdr:from>
    <xdr:to>
      <xdr:col>0</xdr:col>
      <xdr:colOff>1057275</xdr:colOff>
      <xdr:row>29</xdr:row>
      <xdr:rowOff>47625</xdr:rowOff>
    </xdr:to>
    <xdr:pic>
      <xdr:nvPicPr>
        <xdr:cNvPr id="1" name="Picture 7"/>
        <xdr:cNvPicPr preferRelativeResize="1">
          <a:picLocks noChangeAspect="1"/>
        </xdr:cNvPicPr>
      </xdr:nvPicPr>
      <xdr:blipFill>
        <a:blip r:embed="rId1"/>
        <a:stretch>
          <a:fillRect/>
        </a:stretch>
      </xdr:blipFill>
      <xdr:spPr>
        <a:xfrm>
          <a:off x="19050" y="4629150"/>
          <a:ext cx="103822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72</xdr:row>
      <xdr:rowOff>38100</xdr:rowOff>
    </xdr:from>
    <xdr:to>
      <xdr:col>4</xdr:col>
      <xdr:colOff>0</xdr:colOff>
      <xdr:row>73</xdr:row>
      <xdr:rowOff>47625</xdr:rowOff>
    </xdr:to>
    <xdr:pic>
      <xdr:nvPicPr>
        <xdr:cNvPr id="1" name="Picture 7"/>
        <xdr:cNvPicPr preferRelativeResize="1">
          <a:picLocks noChangeAspect="1"/>
        </xdr:cNvPicPr>
      </xdr:nvPicPr>
      <xdr:blipFill>
        <a:blip r:embed="rId1"/>
        <a:stretch>
          <a:fillRect/>
        </a:stretch>
      </xdr:blipFill>
      <xdr:spPr>
        <a:xfrm>
          <a:off x="28575" y="9906000"/>
          <a:ext cx="72390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77</xdr:row>
      <xdr:rowOff>57150</xdr:rowOff>
    </xdr:from>
    <xdr:to>
      <xdr:col>4</xdr:col>
      <xdr:colOff>885825</xdr:colOff>
      <xdr:row>78</xdr:row>
      <xdr:rowOff>66675</xdr:rowOff>
    </xdr:to>
    <xdr:pic>
      <xdr:nvPicPr>
        <xdr:cNvPr id="1" name="Picture 7"/>
        <xdr:cNvPicPr preferRelativeResize="1">
          <a:picLocks noChangeAspect="1"/>
        </xdr:cNvPicPr>
      </xdr:nvPicPr>
      <xdr:blipFill>
        <a:blip r:embed="rId1"/>
        <a:stretch>
          <a:fillRect/>
        </a:stretch>
      </xdr:blipFill>
      <xdr:spPr>
        <a:xfrm>
          <a:off x="38100" y="9801225"/>
          <a:ext cx="103822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0</xdr:rowOff>
    </xdr:from>
    <xdr:to>
      <xdr:col>6</xdr:col>
      <xdr:colOff>38100</xdr:colOff>
      <xdr:row>25</xdr:row>
      <xdr:rowOff>9525</xdr:rowOff>
    </xdr:to>
    <xdr:pic>
      <xdr:nvPicPr>
        <xdr:cNvPr id="1" name="Picture 7"/>
        <xdr:cNvPicPr preferRelativeResize="1">
          <a:picLocks noChangeAspect="1"/>
        </xdr:cNvPicPr>
      </xdr:nvPicPr>
      <xdr:blipFill>
        <a:blip r:embed="rId1"/>
        <a:stretch>
          <a:fillRect/>
        </a:stretch>
      </xdr:blipFill>
      <xdr:spPr>
        <a:xfrm>
          <a:off x="28575" y="3609975"/>
          <a:ext cx="112395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0</xdr:rowOff>
    </xdr:from>
    <xdr:to>
      <xdr:col>6</xdr:col>
      <xdr:colOff>85725</xdr:colOff>
      <xdr:row>25</xdr:row>
      <xdr:rowOff>9525</xdr:rowOff>
    </xdr:to>
    <xdr:pic>
      <xdr:nvPicPr>
        <xdr:cNvPr id="1" name="Picture 7"/>
        <xdr:cNvPicPr preferRelativeResize="1">
          <a:picLocks noChangeAspect="1"/>
        </xdr:cNvPicPr>
      </xdr:nvPicPr>
      <xdr:blipFill>
        <a:blip r:embed="rId1"/>
        <a:stretch>
          <a:fillRect/>
        </a:stretch>
      </xdr:blipFill>
      <xdr:spPr>
        <a:xfrm>
          <a:off x="76200" y="3609975"/>
          <a:ext cx="1190625"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6</xdr:col>
      <xdr:colOff>9525</xdr:colOff>
      <xdr:row>25</xdr:row>
      <xdr:rowOff>9525</xdr:rowOff>
    </xdr:to>
    <xdr:pic>
      <xdr:nvPicPr>
        <xdr:cNvPr id="1" name="Picture 7"/>
        <xdr:cNvPicPr preferRelativeResize="1">
          <a:picLocks noChangeAspect="1"/>
        </xdr:cNvPicPr>
      </xdr:nvPicPr>
      <xdr:blipFill>
        <a:blip r:embed="rId1"/>
        <a:stretch>
          <a:fillRect/>
        </a:stretch>
      </xdr:blipFill>
      <xdr:spPr>
        <a:xfrm>
          <a:off x="0" y="3609975"/>
          <a:ext cx="1123950"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6</xdr:col>
      <xdr:colOff>9525</xdr:colOff>
      <xdr:row>25</xdr:row>
      <xdr:rowOff>9525</xdr:rowOff>
    </xdr:to>
    <xdr:pic>
      <xdr:nvPicPr>
        <xdr:cNvPr id="1" name="Picture 7"/>
        <xdr:cNvPicPr preferRelativeResize="1">
          <a:picLocks noChangeAspect="1"/>
        </xdr:cNvPicPr>
      </xdr:nvPicPr>
      <xdr:blipFill>
        <a:blip r:embed="rId1"/>
        <a:stretch>
          <a:fillRect/>
        </a:stretch>
      </xdr:blipFill>
      <xdr:spPr>
        <a:xfrm>
          <a:off x="0" y="3609975"/>
          <a:ext cx="1123950" cy="171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66675</xdr:rowOff>
    </xdr:from>
    <xdr:to>
      <xdr:col>5</xdr:col>
      <xdr:colOff>342900</xdr:colOff>
      <xdr:row>39</xdr:row>
      <xdr:rowOff>47625</xdr:rowOff>
    </xdr:to>
    <xdr:pic>
      <xdr:nvPicPr>
        <xdr:cNvPr id="1" name="Picture 7"/>
        <xdr:cNvPicPr preferRelativeResize="1">
          <a:picLocks noChangeAspect="1"/>
        </xdr:cNvPicPr>
      </xdr:nvPicPr>
      <xdr:blipFill>
        <a:blip r:embed="rId1"/>
        <a:stretch>
          <a:fillRect/>
        </a:stretch>
      </xdr:blipFill>
      <xdr:spPr>
        <a:xfrm>
          <a:off x="38100" y="5286375"/>
          <a:ext cx="103822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N24" sqref="N24"/>
    </sheetView>
  </sheetViews>
  <sheetFormatPr defaultColWidth="9.140625" defaultRowHeight="12.75"/>
  <cols>
    <col min="1" max="21" width="9.140625" style="330" customWidth="1"/>
    <col min="22" max="22" width="0.13671875" style="330" customWidth="1"/>
    <col min="23" max="16384" width="9.140625" style="330" customWidth="1"/>
  </cols>
  <sheetData>
    <row r="1" spans="1:22" ht="32.25" customHeight="1">
      <c r="A1" s="401" t="s">
        <v>382</v>
      </c>
      <c r="B1" s="402"/>
      <c r="C1" s="402"/>
      <c r="D1" s="402"/>
      <c r="E1" s="402"/>
      <c r="F1" s="402"/>
      <c r="G1" s="402"/>
      <c r="H1" s="402"/>
      <c r="I1" s="402"/>
      <c r="J1" s="402"/>
      <c r="K1" s="402"/>
      <c r="L1" s="402"/>
      <c r="M1" s="402"/>
      <c r="N1" s="402"/>
      <c r="O1" s="402"/>
      <c r="P1" s="402"/>
      <c r="Q1" s="402"/>
      <c r="R1" s="402"/>
      <c r="S1" s="403"/>
      <c r="T1" s="403"/>
      <c r="U1" s="403"/>
      <c r="V1" s="403"/>
    </row>
    <row r="4" ht="12.75"/>
    <row r="5" ht="12.75"/>
    <row r="6" ht="12.75"/>
    <row r="7" ht="12.75"/>
    <row r="8" ht="12.75"/>
    <row r="9" ht="12.75"/>
    <row r="10" ht="12.75"/>
    <row r="11" ht="65.25" customHeight="1">
      <c r="B11" s="366" t="s">
        <v>383</v>
      </c>
    </row>
    <row r="12" ht="20.25">
      <c r="B12" s="367" t="s">
        <v>384</v>
      </c>
    </row>
    <row r="13" ht="18.75">
      <c r="B13" s="368"/>
    </row>
    <row r="14" spans="2:14" ht="14.25" customHeight="1">
      <c r="B14" s="369" t="s">
        <v>385</v>
      </c>
      <c r="N14" s="330" t="s">
        <v>313</v>
      </c>
    </row>
    <row r="15" ht="16.5" customHeight="1">
      <c r="B15" s="368"/>
    </row>
    <row r="16" ht="12.75">
      <c r="B16" s="369" t="s">
        <v>386</v>
      </c>
    </row>
    <row r="17" ht="12.75">
      <c r="B17" s="369" t="s">
        <v>387</v>
      </c>
    </row>
    <row r="18" ht="12.75">
      <c r="B18" s="370" t="s">
        <v>388</v>
      </c>
    </row>
    <row r="19" ht="12.75">
      <c r="B19" s="330" t="s">
        <v>389</v>
      </c>
    </row>
    <row r="21" ht="12.75">
      <c r="B21" s="369" t="s">
        <v>390</v>
      </c>
    </row>
    <row r="22" ht="12.75">
      <c r="B22" s="330" t="s">
        <v>391</v>
      </c>
    </row>
    <row r="23" ht="12.75">
      <c r="B23" s="330" t="s">
        <v>392</v>
      </c>
    </row>
    <row r="24" ht="18.75">
      <c r="B24" s="371"/>
    </row>
    <row r="25" ht="12.75">
      <c r="B25" s="369"/>
    </row>
    <row r="26" ht="12.75">
      <c r="B26" s="372"/>
    </row>
    <row r="27" ht="12.75">
      <c r="B27" s="372"/>
    </row>
    <row r="28" ht="12.75">
      <c r="B28" s="372"/>
    </row>
    <row r="29" ht="12.75">
      <c r="B29" s="372"/>
    </row>
    <row r="30" ht="12.75">
      <c r="B30" s="373"/>
    </row>
  </sheetData>
  <sheetProtection/>
  <mergeCells count="1">
    <mergeCell ref="A1:V1"/>
  </mergeCells>
  <printOptions/>
  <pageMargins left="0.7" right="0.7" top="0.75" bottom="0.75" header="0.3" footer="0.3"/>
  <pageSetup horizontalDpi="600" verticalDpi="600" orientation="landscape" paperSize="9" scale="69" r:id="rId2"/>
  <drawing r:id="rId1"/>
</worksheet>
</file>

<file path=xl/worksheets/sheet10.xml><?xml version="1.0" encoding="utf-8"?>
<worksheet xmlns="http://schemas.openxmlformats.org/spreadsheetml/2006/main" xmlns:r="http://schemas.openxmlformats.org/officeDocument/2006/relationships">
  <dimension ref="A1:AA24"/>
  <sheetViews>
    <sheetView zoomScalePageLayoutView="0" workbookViewId="0" topLeftCell="A1">
      <selection activeCell="Q27" sqref="Q27"/>
    </sheetView>
  </sheetViews>
  <sheetFormatPr defaultColWidth="9.140625" defaultRowHeight="12.75"/>
  <cols>
    <col min="1" max="1" width="2.28125" style="35" customWidth="1"/>
    <col min="2" max="2" width="3.421875" style="35" customWidth="1"/>
    <col min="3" max="3" width="1.8515625" style="35" bestFit="1" customWidth="1"/>
    <col min="4" max="4" width="3.421875" style="35" customWidth="1"/>
    <col min="5" max="5" width="3.421875" style="35" hidden="1" customWidth="1"/>
    <col min="6" max="25" width="5.7109375" style="35" customWidth="1"/>
    <col min="26" max="26" width="6.7109375" style="35" customWidth="1"/>
    <col min="27" max="16384" width="9.140625" style="35" customWidth="1"/>
  </cols>
  <sheetData>
    <row r="1" spans="1:26" ht="6.75" customHeight="1">
      <c r="A1" s="34"/>
      <c r="B1" s="34"/>
      <c r="C1" s="34"/>
      <c r="D1" s="34"/>
      <c r="E1" s="34"/>
      <c r="F1" s="34"/>
      <c r="G1" s="34"/>
      <c r="H1" s="34"/>
      <c r="I1" s="34"/>
      <c r="J1" s="34"/>
      <c r="K1" s="34"/>
      <c r="L1" s="34"/>
      <c r="M1" s="34"/>
      <c r="N1" s="34"/>
      <c r="O1" s="34"/>
      <c r="P1" s="34"/>
      <c r="Q1" s="34"/>
      <c r="R1" s="34"/>
      <c r="S1" s="34"/>
      <c r="T1" s="34"/>
      <c r="U1" s="34"/>
      <c r="V1" s="34"/>
      <c r="W1" s="34"/>
      <c r="X1" s="34"/>
      <c r="Y1" s="34"/>
      <c r="Z1" s="34"/>
    </row>
    <row r="2" s="34" customFormat="1" ht="12.75">
      <c r="A2" s="194" t="s">
        <v>296</v>
      </c>
    </row>
    <row r="3" s="34" customFormat="1" ht="16.5" customHeight="1">
      <c r="A3" s="194" t="s">
        <v>334</v>
      </c>
    </row>
    <row r="4" spans="1:27" ht="16.5" customHeight="1">
      <c r="A4" s="193" t="s">
        <v>332</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6" ht="16.5" customHeight="1">
      <c r="A5" s="193" t="s">
        <v>333</v>
      </c>
      <c r="B5" s="193"/>
      <c r="C5" s="34"/>
      <c r="D5" s="34"/>
      <c r="E5" s="34"/>
      <c r="F5" s="34"/>
      <c r="G5" s="34"/>
      <c r="H5" s="34"/>
      <c r="I5" s="34"/>
      <c r="J5" s="34"/>
      <c r="K5" s="34"/>
      <c r="L5" s="34"/>
      <c r="M5" s="34"/>
      <c r="N5" s="34"/>
      <c r="O5" s="34"/>
      <c r="P5" s="34"/>
      <c r="Q5" s="34"/>
      <c r="R5" s="34"/>
      <c r="S5" s="34"/>
      <c r="T5" s="34"/>
      <c r="U5" s="34"/>
      <c r="V5" s="34"/>
      <c r="W5" s="34"/>
      <c r="X5" s="34"/>
      <c r="Y5" s="34"/>
      <c r="Z5" s="34"/>
    </row>
    <row r="6" spans="1:26" ht="1.5" customHeight="1" thickBot="1">
      <c r="A6" s="156"/>
      <c r="B6" s="156"/>
      <c r="C6" s="156"/>
      <c r="D6" s="156"/>
      <c r="E6" s="156"/>
      <c r="F6" s="156"/>
      <c r="G6" s="156"/>
      <c r="H6" s="156"/>
      <c r="I6" s="156"/>
      <c r="J6" s="156"/>
      <c r="K6" s="156"/>
      <c r="L6" s="156"/>
      <c r="M6" s="156"/>
      <c r="N6" s="156"/>
      <c r="O6" s="156"/>
      <c r="P6" s="156"/>
      <c r="Q6" s="156"/>
      <c r="R6" s="156"/>
      <c r="S6" s="156"/>
      <c r="T6" s="156"/>
      <c r="U6" s="279"/>
      <c r="V6" s="279"/>
      <c r="W6" s="279"/>
      <c r="X6" s="279"/>
      <c r="Y6" s="279"/>
      <c r="Z6" s="279"/>
    </row>
    <row r="7" spans="1:26" ht="12" customHeight="1" thickBot="1">
      <c r="A7" s="275" t="s">
        <v>24</v>
      </c>
      <c r="B7" s="4"/>
      <c r="C7" s="4"/>
      <c r="D7" s="4"/>
      <c r="E7" s="4"/>
      <c r="F7" s="34"/>
      <c r="G7" s="34"/>
      <c r="H7" s="34"/>
      <c r="I7" s="34"/>
      <c r="J7" s="34"/>
      <c r="K7" s="34"/>
      <c r="L7" s="34"/>
      <c r="M7" s="34"/>
      <c r="N7" s="34"/>
      <c r="O7" s="34"/>
      <c r="P7" s="34"/>
      <c r="Q7" s="34"/>
      <c r="R7" s="34"/>
      <c r="S7" s="34"/>
      <c r="T7" s="34"/>
      <c r="U7" s="34"/>
      <c r="V7" s="34"/>
      <c r="W7" s="34"/>
      <c r="X7" s="34"/>
      <c r="Y7" s="34"/>
      <c r="Z7" s="34"/>
    </row>
    <row r="8" spans="1:26" ht="12" customHeight="1">
      <c r="A8" s="4" t="s">
        <v>25</v>
      </c>
      <c r="B8" s="275"/>
      <c r="C8" s="275"/>
      <c r="D8" s="275"/>
      <c r="E8" s="275"/>
      <c r="F8" s="432" t="s">
        <v>163</v>
      </c>
      <c r="G8" s="432"/>
      <c r="H8" s="432"/>
      <c r="I8" s="432"/>
      <c r="J8" s="432"/>
      <c r="K8" s="432"/>
      <c r="L8" s="432"/>
      <c r="M8" s="432"/>
      <c r="N8" s="432"/>
      <c r="O8" s="432"/>
      <c r="P8" s="432"/>
      <c r="Q8" s="432"/>
      <c r="R8" s="432"/>
      <c r="S8" s="432"/>
      <c r="T8" s="432"/>
      <c r="U8" s="432"/>
      <c r="V8" s="432"/>
      <c r="W8" s="432"/>
      <c r="X8" s="432"/>
      <c r="Y8" s="432"/>
      <c r="Z8" s="432"/>
    </row>
    <row r="9" spans="1:26" ht="14.25" customHeight="1" thickBot="1">
      <c r="A9" s="433" t="s">
        <v>26</v>
      </c>
      <c r="B9" s="433"/>
      <c r="C9" s="68"/>
      <c r="D9" s="68"/>
      <c r="E9" s="68"/>
      <c r="F9" s="186" t="s">
        <v>196</v>
      </c>
      <c r="G9" s="186" t="s">
        <v>197</v>
      </c>
      <c r="H9" s="186" t="s">
        <v>198</v>
      </c>
      <c r="I9" s="186" t="s">
        <v>199</v>
      </c>
      <c r="J9" s="186" t="s">
        <v>200</v>
      </c>
      <c r="K9" s="186" t="s">
        <v>201</v>
      </c>
      <c r="L9" s="186" t="s">
        <v>202</v>
      </c>
      <c r="M9" s="186" t="s">
        <v>203</v>
      </c>
      <c r="N9" s="186" t="s">
        <v>204</v>
      </c>
      <c r="O9" s="28">
        <v>10</v>
      </c>
      <c r="P9" s="28">
        <v>11</v>
      </c>
      <c r="Q9" s="28">
        <v>12</v>
      </c>
      <c r="R9" s="28">
        <v>13</v>
      </c>
      <c r="S9" s="28">
        <v>14</v>
      </c>
      <c r="T9" s="28">
        <v>15</v>
      </c>
      <c r="U9" s="28">
        <v>16</v>
      </c>
      <c r="V9" s="28">
        <v>17</v>
      </c>
      <c r="W9" s="28">
        <v>18</v>
      </c>
      <c r="X9" s="28">
        <v>19</v>
      </c>
      <c r="Y9" s="28">
        <v>20</v>
      </c>
      <c r="Z9" s="106" t="s">
        <v>22</v>
      </c>
    </row>
    <row r="10" spans="1:26" ht="11.25" customHeight="1">
      <c r="A10" s="57"/>
      <c r="B10" s="57"/>
      <c r="C10" s="57"/>
      <c r="D10" s="57"/>
      <c r="E10" s="57"/>
      <c r="F10" s="56"/>
      <c r="G10" s="56"/>
      <c r="H10" s="56"/>
      <c r="I10" s="56"/>
      <c r="J10" s="56"/>
      <c r="K10" s="56"/>
      <c r="L10" s="56"/>
      <c r="M10" s="56"/>
      <c r="N10" s="56"/>
      <c r="O10" s="56"/>
      <c r="P10" s="56"/>
      <c r="Q10" s="56"/>
      <c r="R10" s="56"/>
      <c r="S10" s="56"/>
      <c r="T10" s="56"/>
      <c r="U10" s="55"/>
      <c r="V10" s="55"/>
      <c r="W10" s="55"/>
      <c r="X10" s="55"/>
      <c r="Y10" s="55"/>
      <c r="Z10" s="55"/>
    </row>
    <row r="11" spans="1:26" ht="11.25" customHeight="1">
      <c r="A11" s="275" t="s">
        <v>22</v>
      </c>
      <c r="B11" s="275"/>
      <c r="C11" s="275"/>
      <c r="D11" s="275"/>
      <c r="E11" s="275"/>
      <c r="F11" s="21">
        <v>5571.056</v>
      </c>
      <c r="G11" s="21">
        <v>55.729</v>
      </c>
      <c r="H11" s="21">
        <v>3777.323</v>
      </c>
      <c r="I11" s="21">
        <v>6793.029</v>
      </c>
      <c r="J11" s="21">
        <v>63.712</v>
      </c>
      <c r="K11" s="21">
        <v>3830.521</v>
      </c>
      <c r="L11" s="21">
        <v>1003.826</v>
      </c>
      <c r="M11" s="21">
        <v>1215.735</v>
      </c>
      <c r="N11" s="21">
        <v>1684.968</v>
      </c>
      <c r="O11" s="21">
        <v>1028.603</v>
      </c>
      <c r="P11" s="21">
        <v>903.668</v>
      </c>
      <c r="Q11" s="21">
        <v>691.604</v>
      </c>
      <c r="R11" s="21">
        <v>218.043</v>
      </c>
      <c r="S11" s="21">
        <v>1327.715</v>
      </c>
      <c r="T11" s="21">
        <v>1109.642</v>
      </c>
      <c r="U11" s="21">
        <v>976.66</v>
      </c>
      <c r="V11" s="21">
        <v>178.616</v>
      </c>
      <c r="W11" s="21">
        <v>7999.999</v>
      </c>
      <c r="X11" s="21" t="s">
        <v>312</v>
      </c>
      <c r="Y11" s="21">
        <v>377.196</v>
      </c>
      <c r="Z11" s="21">
        <v>38807.646</v>
      </c>
    </row>
    <row r="12" spans="1:26" ht="9.75" customHeight="1">
      <c r="A12" s="6"/>
      <c r="B12" s="6"/>
      <c r="C12" s="6"/>
      <c r="D12" s="6"/>
      <c r="E12" s="6"/>
      <c r="F12" s="6"/>
      <c r="G12" s="6"/>
      <c r="H12" s="6"/>
      <c r="I12" s="6"/>
      <c r="J12" s="6"/>
      <c r="K12" s="6"/>
      <c r="L12" s="6"/>
      <c r="M12" s="6"/>
      <c r="N12" s="6"/>
      <c r="O12" s="6"/>
      <c r="P12" s="6"/>
      <c r="Q12" s="6"/>
      <c r="R12" s="6"/>
      <c r="S12" s="6"/>
      <c r="T12" s="6"/>
      <c r="U12" s="277"/>
      <c r="V12" s="277"/>
      <c r="W12" s="277"/>
      <c r="X12" s="277"/>
      <c r="Y12" s="277"/>
      <c r="Z12" s="277"/>
    </row>
    <row r="13" spans="2:26" ht="11.25" customHeight="1">
      <c r="B13" s="6">
        <v>0</v>
      </c>
      <c r="C13" s="6" t="s">
        <v>21</v>
      </c>
      <c r="D13" s="6">
        <v>9</v>
      </c>
      <c r="E13" s="6"/>
      <c r="F13" s="16">
        <v>11.124</v>
      </c>
      <c r="G13" s="16" t="s">
        <v>312</v>
      </c>
      <c r="H13" s="16">
        <v>153.823</v>
      </c>
      <c r="I13" s="16">
        <v>2.815</v>
      </c>
      <c r="J13" s="16">
        <v>0.062</v>
      </c>
      <c r="K13" s="16">
        <v>5.904</v>
      </c>
      <c r="L13" s="16">
        <v>5.378</v>
      </c>
      <c r="M13" s="16">
        <v>5.244</v>
      </c>
      <c r="N13" s="16">
        <v>13.351</v>
      </c>
      <c r="O13" s="16">
        <v>2.756</v>
      </c>
      <c r="P13" s="16">
        <v>4.079</v>
      </c>
      <c r="Q13" s="16">
        <v>1.613</v>
      </c>
      <c r="R13" s="16">
        <v>0.398</v>
      </c>
      <c r="S13" s="16">
        <v>8.934</v>
      </c>
      <c r="T13" s="16">
        <v>0.008</v>
      </c>
      <c r="U13" s="16">
        <v>21.508</v>
      </c>
      <c r="V13" s="16">
        <v>0.142</v>
      </c>
      <c r="W13" s="16">
        <v>5.923</v>
      </c>
      <c r="X13" s="16" t="s">
        <v>312</v>
      </c>
      <c r="Y13" s="16">
        <v>0.515</v>
      </c>
      <c r="Z13" s="16">
        <v>243.577</v>
      </c>
    </row>
    <row r="14" spans="2:26" ht="11.25" customHeight="1">
      <c r="B14" s="6">
        <v>10</v>
      </c>
      <c r="C14" s="6" t="s">
        <v>21</v>
      </c>
      <c r="D14" s="6">
        <v>24</v>
      </c>
      <c r="E14" s="6"/>
      <c r="F14" s="16">
        <v>101.931</v>
      </c>
      <c r="G14" s="16">
        <v>0.002</v>
      </c>
      <c r="H14" s="16">
        <v>722.514</v>
      </c>
      <c r="I14" s="16">
        <v>27.67</v>
      </c>
      <c r="J14" s="16">
        <v>6.542</v>
      </c>
      <c r="K14" s="16">
        <v>94.428</v>
      </c>
      <c r="L14" s="16">
        <v>24.909</v>
      </c>
      <c r="M14" s="16">
        <v>11.499</v>
      </c>
      <c r="N14" s="16">
        <v>58.729</v>
      </c>
      <c r="O14" s="16">
        <v>3.651</v>
      </c>
      <c r="P14" s="16">
        <v>18.877</v>
      </c>
      <c r="Q14" s="16">
        <v>2.215</v>
      </c>
      <c r="R14" s="16">
        <v>0.812</v>
      </c>
      <c r="S14" s="16">
        <v>77.346</v>
      </c>
      <c r="T14" s="16">
        <v>2.759</v>
      </c>
      <c r="U14" s="16">
        <v>90.773</v>
      </c>
      <c r="V14" s="16">
        <v>4.753</v>
      </c>
      <c r="W14" s="16">
        <v>32.535</v>
      </c>
      <c r="X14" s="16" t="s">
        <v>312</v>
      </c>
      <c r="Y14" s="16">
        <v>13.858</v>
      </c>
      <c r="Z14" s="16">
        <v>1295.803</v>
      </c>
    </row>
    <row r="15" spans="2:26" ht="11.25" customHeight="1">
      <c r="B15" s="6">
        <v>25</v>
      </c>
      <c r="C15" s="6" t="s">
        <v>21</v>
      </c>
      <c r="D15" s="6">
        <v>49</v>
      </c>
      <c r="E15" s="6"/>
      <c r="F15" s="16">
        <v>494.651</v>
      </c>
      <c r="G15" s="16" t="s">
        <v>312</v>
      </c>
      <c r="H15" s="16">
        <v>710.727</v>
      </c>
      <c r="I15" s="16">
        <v>78.384</v>
      </c>
      <c r="J15" s="16">
        <v>2.348</v>
      </c>
      <c r="K15" s="16">
        <v>160.318</v>
      </c>
      <c r="L15" s="16">
        <v>71.592</v>
      </c>
      <c r="M15" s="16">
        <v>62.091</v>
      </c>
      <c r="N15" s="16">
        <v>89.833</v>
      </c>
      <c r="O15" s="16">
        <v>45.021</v>
      </c>
      <c r="P15" s="16">
        <v>44.086</v>
      </c>
      <c r="Q15" s="16">
        <v>14.808</v>
      </c>
      <c r="R15" s="16">
        <v>2.393</v>
      </c>
      <c r="S15" s="16">
        <v>82.537</v>
      </c>
      <c r="T15" s="16">
        <v>13.346</v>
      </c>
      <c r="U15" s="16">
        <v>98.398</v>
      </c>
      <c r="V15" s="16">
        <v>9.57</v>
      </c>
      <c r="W15" s="16">
        <v>45.282</v>
      </c>
      <c r="X15" s="16" t="s">
        <v>312</v>
      </c>
      <c r="Y15" s="16">
        <v>8.32</v>
      </c>
      <c r="Z15" s="16">
        <v>2033.706</v>
      </c>
    </row>
    <row r="16" spans="2:26" ht="11.25" customHeight="1">
      <c r="B16" s="6">
        <v>50</v>
      </c>
      <c r="C16" s="6" t="s">
        <v>21</v>
      </c>
      <c r="D16" s="6">
        <v>99</v>
      </c>
      <c r="E16" s="6"/>
      <c r="F16" s="16">
        <v>1305.659</v>
      </c>
      <c r="G16" s="16">
        <v>0.126</v>
      </c>
      <c r="H16" s="16">
        <v>721.463</v>
      </c>
      <c r="I16" s="16">
        <v>253.279</v>
      </c>
      <c r="J16" s="16">
        <v>13.155</v>
      </c>
      <c r="K16" s="16">
        <v>414.794</v>
      </c>
      <c r="L16" s="16">
        <v>189.425</v>
      </c>
      <c r="M16" s="16">
        <v>151.523</v>
      </c>
      <c r="N16" s="16">
        <v>161.714</v>
      </c>
      <c r="O16" s="16">
        <v>66.85</v>
      </c>
      <c r="P16" s="16">
        <v>116.551</v>
      </c>
      <c r="Q16" s="16">
        <v>32.113</v>
      </c>
      <c r="R16" s="16">
        <v>7.599</v>
      </c>
      <c r="S16" s="16">
        <v>303.447</v>
      </c>
      <c r="T16" s="16">
        <v>47.723</v>
      </c>
      <c r="U16" s="16">
        <v>169.613</v>
      </c>
      <c r="V16" s="16">
        <v>16.127</v>
      </c>
      <c r="W16" s="16">
        <v>271.467</v>
      </c>
      <c r="X16" s="16" t="s">
        <v>312</v>
      </c>
      <c r="Y16" s="16">
        <v>45.425</v>
      </c>
      <c r="Z16" s="16">
        <v>4288.053</v>
      </c>
    </row>
    <row r="17" spans="2:26" ht="11.25" customHeight="1">
      <c r="B17" s="6">
        <v>100</v>
      </c>
      <c r="C17" s="6" t="s">
        <v>21</v>
      </c>
      <c r="D17" s="6">
        <v>149</v>
      </c>
      <c r="E17" s="6"/>
      <c r="F17" s="16">
        <v>1116.883</v>
      </c>
      <c r="G17" s="16">
        <v>3.01</v>
      </c>
      <c r="H17" s="16">
        <v>330.731</v>
      </c>
      <c r="I17" s="16">
        <v>452.007</v>
      </c>
      <c r="J17" s="16">
        <v>17.117</v>
      </c>
      <c r="K17" s="16">
        <v>488.701</v>
      </c>
      <c r="L17" s="16">
        <v>201.227</v>
      </c>
      <c r="M17" s="16">
        <v>133.956</v>
      </c>
      <c r="N17" s="16">
        <v>163.799</v>
      </c>
      <c r="O17" s="16">
        <v>155.859</v>
      </c>
      <c r="P17" s="16">
        <v>63.318</v>
      </c>
      <c r="Q17" s="16">
        <v>16.981</v>
      </c>
      <c r="R17" s="16">
        <v>38.791</v>
      </c>
      <c r="S17" s="16">
        <v>190.029</v>
      </c>
      <c r="T17" s="16">
        <v>54.917</v>
      </c>
      <c r="U17" s="16">
        <v>104.601</v>
      </c>
      <c r="V17" s="16">
        <v>16.361</v>
      </c>
      <c r="W17" s="16">
        <v>301.617</v>
      </c>
      <c r="X17" s="16" t="s">
        <v>312</v>
      </c>
      <c r="Y17" s="16">
        <v>20.887</v>
      </c>
      <c r="Z17" s="16">
        <v>3870.794</v>
      </c>
    </row>
    <row r="18" spans="2:26" ht="9.75" customHeight="1">
      <c r="B18" s="6"/>
      <c r="C18" s="6"/>
      <c r="D18" s="6"/>
      <c r="E18" s="6"/>
      <c r="F18" s="16"/>
      <c r="G18" s="16"/>
      <c r="H18" s="16"/>
      <c r="I18" s="16"/>
      <c r="J18" s="16"/>
      <c r="K18" s="16"/>
      <c r="L18" s="16"/>
      <c r="M18" s="16"/>
      <c r="N18" s="16"/>
      <c r="O18" s="16"/>
      <c r="P18" s="16"/>
      <c r="Q18" s="16"/>
      <c r="R18" s="16"/>
      <c r="S18" s="16"/>
      <c r="T18" s="16"/>
      <c r="U18" s="16"/>
      <c r="V18" s="16"/>
      <c r="W18" s="16"/>
      <c r="X18" s="16"/>
      <c r="Y18" s="16"/>
      <c r="Z18" s="16"/>
    </row>
    <row r="19" spans="2:26" ht="11.25" customHeight="1">
      <c r="B19" s="6">
        <v>150</v>
      </c>
      <c r="C19" s="6" t="s">
        <v>21</v>
      </c>
      <c r="D19" s="6">
        <v>299</v>
      </c>
      <c r="E19" s="6"/>
      <c r="F19" s="16">
        <v>1784.1</v>
      </c>
      <c r="G19" s="16">
        <v>52.59</v>
      </c>
      <c r="H19" s="16">
        <v>1004.157</v>
      </c>
      <c r="I19" s="16">
        <v>1484.413</v>
      </c>
      <c r="J19" s="16">
        <v>14.907</v>
      </c>
      <c r="K19" s="16">
        <v>1129.772</v>
      </c>
      <c r="L19" s="16">
        <v>283.567</v>
      </c>
      <c r="M19" s="16">
        <v>406.633</v>
      </c>
      <c r="N19" s="16">
        <v>382.45</v>
      </c>
      <c r="O19" s="16">
        <v>308.591</v>
      </c>
      <c r="P19" s="16">
        <v>155.454</v>
      </c>
      <c r="Q19" s="16">
        <v>130.34</v>
      </c>
      <c r="R19" s="16">
        <v>63.29</v>
      </c>
      <c r="S19" s="16">
        <v>417.195</v>
      </c>
      <c r="T19" s="16">
        <v>474.877</v>
      </c>
      <c r="U19" s="16">
        <v>252.009</v>
      </c>
      <c r="V19" s="16">
        <v>19.128</v>
      </c>
      <c r="W19" s="16">
        <v>1735.901</v>
      </c>
      <c r="X19" s="16" t="s">
        <v>312</v>
      </c>
      <c r="Y19" s="16">
        <v>49.474</v>
      </c>
      <c r="Z19" s="16">
        <v>10148.848</v>
      </c>
    </row>
    <row r="20" spans="2:26" ht="11.25" customHeight="1">
      <c r="B20" s="6">
        <v>300</v>
      </c>
      <c r="C20" s="6" t="s">
        <v>21</v>
      </c>
      <c r="D20" s="6">
        <v>499</v>
      </c>
      <c r="E20" s="6"/>
      <c r="F20" s="16">
        <v>486.449</v>
      </c>
      <c r="G20" s="16" t="s">
        <v>312</v>
      </c>
      <c r="H20" s="16">
        <v>102.23</v>
      </c>
      <c r="I20" s="16">
        <v>1954.745</v>
      </c>
      <c r="J20" s="16">
        <v>7.537</v>
      </c>
      <c r="K20" s="16">
        <v>570.863</v>
      </c>
      <c r="L20" s="16">
        <v>170.054</v>
      </c>
      <c r="M20" s="16">
        <v>292.655</v>
      </c>
      <c r="N20" s="16">
        <v>403.696</v>
      </c>
      <c r="O20" s="16">
        <v>213.594</v>
      </c>
      <c r="P20" s="16">
        <v>203.92</v>
      </c>
      <c r="Q20" s="16">
        <v>283.022</v>
      </c>
      <c r="R20" s="16">
        <v>49.975</v>
      </c>
      <c r="S20" s="16">
        <v>169.352</v>
      </c>
      <c r="T20" s="16">
        <v>206.227</v>
      </c>
      <c r="U20" s="16">
        <v>126.337</v>
      </c>
      <c r="V20" s="16">
        <v>16.851</v>
      </c>
      <c r="W20" s="16">
        <v>2355.849</v>
      </c>
      <c r="X20" s="16" t="s">
        <v>312</v>
      </c>
      <c r="Y20" s="16">
        <v>152.293</v>
      </c>
      <c r="Z20" s="16">
        <v>7765.65</v>
      </c>
    </row>
    <row r="21" spans="2:26" ht="11.25" customHeight="1">
      <c r="B21" s="6">
        <v>500</v>
      </c>
      <c r="C21" s="6" t="s">
        <v>21</v>
      </c>
      <c r="D21" s="6"/>
      <c r="E21" s="6"/>
      <c r="F21" s="16">
        <v>270.259</v>
      </c>
      <c r="G21" s="16" t="s">
        <v>312</v>
      </c>
      <c r="H21" s="16">
        <v>31.679</v>
      </c>
      <c r="I21" s="16">
        <v>2539.716</v>
      </c>
      <c r="J21" s="16">
        <v>2.042</v>
      </c>
      <c r="K21" s="16">
        <v>965.741</v>
      </c>
      <c r="L21" s="16">
        <v>57.675</v>
      </c>
      <c r="M21" s="16">
        <v>152.132</v>
      </c>
      <c r="N21" s="16">
        <v>411.396</v>
      </c>
      <c r="O21" s="16">
        <v>232.281</v>
      </c>
      <c r="P21" s="16">
        <v>297.383</v>
      </c>
      <c r="Q21" s="16">
        <v>210.511</v>
      </c>
      <c r="R21" s="16">
        <v>54.785</v>
      </c>
      <c r="S21" s="16">
        <v>78.874</v>
      </c>
      <c r="T21" s="16">
        <v>309.785</v>
      </c>
      <c r="U21" s="16">
        <v>113.422</v>
      </c>
      <c r="V21" s="16">
        <v>95.683</v>
      </c>
      <c r="W21" s="16">
        <v>3251.425</v>
      </c>
      <c r="X21" s="16" t="s">
        <v>312</v>
      </c>
      <c r="Y21" s="16">
        <v>86.424</v>
      </c>
      <c r="Z21" s="16">
        <v>9161.216</v>
      </c>
    </row>
    <row r="22" spans="1:26" ht="12" customHeight="1" thickBot="1">
      <c r="A22" s="156"/>
      <c r="B22" s="156"/>
      <c r="C22" s="156"/>
      <c r="D22" s="156"/>
      <c r="E22" s="156"/>
      <c r="F22" s="156"/>
      <c r="G22" s="156"/>
      <c r="H22" s="156"/>
      <c r="I22" s="156"/>
      <c r="J22" s="156"/>
      <c r="K22" s="156"/>
      <c r="L22" s="156"/>
      <c r="M22" s="156"/>
      <c r="N22" s="156"/>
      <c r="O22" s="156"/>
      <c r="P22" s="156"/>
      <c r="Q22" s="156"/>
      <c r="R22" s="156"/>
      <c r="S22" s="156"/>
      <c r="T22" s="156"/>
      <c r="U22" s="279"/>
      <c r="V22" s="279"/>
      <c r="W22" s="279"/>
      <c r="X22" s="279"/>
      <c r="Y22" s="279"/>
      <c r="Z22" s="279"/>
    </row>
    <row r="23" spans="1:26" ht="23.25" customHeight="1">
      <c r="A23" s="434" t="s">
        <v>396</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row>
    <row r="24" s="34" customFormat="1" ht="8.25" customHeight="1">
      <c r="A24" s="72"/>
    </row>
    <row r="25" s="34" customFormat="1" ht="12.75"/>
  </sheetData>
  <sheetProtection formatCells="0" formatColumns="0" formatRows="0"/>
  <mergeCells count="3">
    <mergeCell ref="F8:Z8"/>
    <mergeCell ref="A9:B9"/>
    <mergeCell ref="A23:Z23"/>
  </mergeCells>
  <printOptions/>
  <pageMargins left="0.75" right="0.75" top="1" bottom="1" header="0.5" footer="0.5"/>
  <pageSetup horizontalDpi="600" verticalDpi="600" orientation="landscape" paperSize="9" scale="95" r:id="rId2"/>
  <colBreaks count="1" manualBreakCount="1">
    <brk id="26" max="65535" man="1"/>
  </colBreaks>
  <ignoredErrors>
    <ignoredError sqref="F9:N9" numberStoredAsText="1"/>
  </ignoredErrors>
  <drawing r:id="rId1"/>
</worksheet>
</file>

<file path=xl/worksheets/sheet11.xml><?xml version="1.0" encoding="utf-8"?>
<worksheet xmlns="http://schemas.openxmlformats.org/spreadsheetml/2006/main" xmlns:r="http://schemas.openxmlformats.org/officeDocument/2006/relationships">
  <dimension ref="A1:AB40"/>
  <sheetViews>
    <sheetView zoomScalePageLayoutView="0" workbookViewId="0" topLeftCell="A1">
      <selection activeCell="AD14" sqref="AD14"/>
    </sheetView>
  </sheetViews>
  <sheetFormatPr defaultColWidth="9.140625" defaultRowHeight="12.75"/>
  <cols>
    <col min="1" max="1" width="2.28125" style="35" customWidth="1"/>
    <col min="2" max="2" width="3.421875" style="35" customWidth="1"/>
    <col min="3" max="3" width="1.8515625" style="35" bestFit="1" customWidth="1"/>
    <col min="4" max="4" width="3.421875" style="35" customWidth="1"/>
    <col min="5" max="5" width="3.421875" style="35" hidden="1" customWidth="1"/>
    <col min="6" max="6" width="7.7109375" style="35" customWidth="1"/>
    <col min="7" max="7" width="4.421875" style="35" bestFit="1" customWidth="1"/>
    <col min="8" max="8" width="5.7109375" style="35" bestFit="1" customWidth="1"/>
    <col min="9" max="9" width="1.7109375" style="35" customWidth="1"/>
    <col min="10" max="10" width="8.7109375" style="35" customWidth="1"/>
    <col min="11" max="11" width="4.421875" style="35" bestFit="1" customWidth="1"/>
    <col min="12" max="12" width="5.7109375" style="35" bestFit="1" customWidth="1"/>
    <col min="13" max="13" width="1.7109375" style="35" customWidth="1"/>
    <col min="14" max="14" width="7.7109375" style="35" customWidth="1"/>
    <col min="15" max="15" width="4.421875" style="35" bestFit="1" customWidth="1"/>
    <col min="16" max="16" width="5.7109375" style="35" bestFit="1" customWidth="1"/>
    <col min="17" max="17" width="1.7109375" style="35" customWidth="1"/>
    <col min="18" max="18" width="8.7109375" style="35" customWidth="1"/>
    <col min="19" max="19" width="4.421875" style="35" bestFit="1" customWidth="1"/>
    <col min="20" max="20" width="5.7109375" style="35" bestFit="1" customWidth="1"/>
    <col min="21" max="21" width="1.7109375" style="35" customWidth="1"/>
    <col min="22" max="22" width="7.7109375" style="35" customWidth="1"/>
    <col min="23" max="23" width="4.421875" style="35" bestFit="1" customWidth="1"/>
    <col min="24" max="24" width="5.7109375" style="35" bestFit="1" customWidth="1"/>
    <col min="25" max="25" width="1.7109375" style="35" customWidth="1"/>
    <col min="26" max="26" width="8.7109375" style="35" customWidth="1"/>
    <col min="27" max="27" width="4.421875" style="35" bestFit="1" customWidth="1"/>
    <col min="28" max="28" width="5.7109375" style="35" bestFit="1" customWidth="1"/>
    <col min="29" max="16384" width="9.140625" style="35" customWidth="1"/>
  </cols>
  <sheetData>
    <row r="1" spans="1:28" ht="6.75"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34" customFormat="1" ht="16.5" customHeight="1">
      <c r="A2" s="194" t="s">
        <v>315</v>
      </c>
    </row>
    <row r="3" s="34" customFormat="1" ht="16.5" customHeight="1" hidden="1">
      <c r="A3" s="194"/>
    </row>
    <row r="4" spans="1:28" ht="16.5" customHeight="1" thickBot="1">
      <c r="A4" s="294" t="s">
        <v>350</v>
      </c>
      <c r="B4" s="67"/>
      <c r="C4" s="67"/>
      <c r="D4" s="67"/>
      <c r="E4" s="67"/>
      <c r="F4" s="67"/>
      <c r="G4" s="67"/>
      <c r="H4" s="67"/>
      <c r="I4" s="67"/>
      <c r="J4" s="67"/>
      <c r="K4" s="67"/>
      <c r="L4" s="67"/>
      <c r="M4" s="67"/>
      <c r="N4" s="67"/>
      <c r="O4" s="67"/>
      <c r="P4" s="67"/>
      <c r="Q4" s="67"/>
      <c r="R4" s="67"/>
      <c r="S4" s="67"/>
      <c r="T4" s="67"/>
      <c r="U4" s="67"/>
      <c r="V4" s="67"/>
      <c r="W4" s="67"/>
      <c r="X4" s="67"/>
      <c r="Y4" s="67"/>
      <c r="Z4" s="67"/>
      <c r="AA4" s="67"/>
      <c r="AB4" s="67"/>
    </row>
    <row r="5" spans="1:28" ht="16.5" customHeight="1" hidden="1" thickBot="1">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row>
    <row r="6" spans="1:28" ht="13.5" customHeight="1">
      <c r="A6" s="275" t="s">
        <v>24</v>
      </c>
      <c r="B6" s="275"/>
      <c r="C6" s="275"/>
      <c r="D6" s="275"/>
      <c r="E6" s="275"/>
      <c r="F6" s="438" t="s">
        <v>22</v>
      </c>
      <c r="G6" s="438"/>
      <c r="H6" s="438"/>
      <c r="I6" s="438"/>
      <c r="J6" s="438"/>
      <c r="K6" s="438"/>
      <c r="L6" s="438"/>
      <c r="M6" s="56"/>
      <c r="N6" s="438" t="s">
        <v>0</v>
      </c>
      <c r="O6" s="438"/>
      <c r="P6" s="438"/>
      <c r="Q6" s="438"/>
      <c r="R6" s="438"/>
      <c r="S6" s="438"/>
      <c r="T6" s="438"/>
      <c r="U6" s="56"/>
      <c r="V6" s="438" t="s">
        <v>1</v>
      </c>
      <c r="W6" s="438"/>
      <c r="X6" s="438"/>
      <c r="Y6" s="438"/>
      <c r="Z6" s="438"/>
      <c r="AA6" s="438"/>
      <c r="AB6" s="438"/>
    </row>
    <row r="7" spans="1:28" ht="12" customHeight="1">
      <c r="A7" s="4" t="s">
        <v>25</v>
      </c>
      <c r="B7" s="4"/>
      <c r="C7" s="4"/>
      <c r="D7" s="4"/>
      <c r="E7" s="4"/>
      <c r="F7" s="435" t="s">
        <v>137</v>
      </c>
      <c r="G7" s="435"/>
      <c r="H7" s="435"/>
      <c r="I7" s="55"/>
      <c r="J7" s="437" t="s">
        <v>27</v>
      </c>
      <c r="K7" s="437"/>
      <c r="L7" s="437"/>
      <c r="M7" s="55"/>
      <c r="N7" s="435" t="s">
        <v>137</v>
      </c>
      <c r="O7" s="435"/>
      <c r="P7" s="435"/>
      <c r="Q7" s="55"/>
      <c r="R7" s="437" t="s">
        <v>27</v>
      </c>
      <c r="S7" s="437"/>
      <c r="T7" s="437"/>
      <c r="U7" s="55"/>
      <c r="V7" s="435" t="s">
        <v>137</v>
      </c>
      <c r="W7" s="435"/>
      <c r="X7" s="435"/>
      <c r="Y7" s="55"/>
      <c r="Z7" s="437" t="s">
        <v>27</v>
      </c>
      <c r="AA7" s="437"/>
      <c r="AB7" s="437"/>
    </row>
    <row r="8" spans="1:28" ht="12" customHeight="1">
      <c r="A8" s="275" t="s">
        <v>26</v>
      </c>
      <c r="B8" s="275"/>
      <c r="C8" s="275"/>
      <c r="D8" s="275"/>
      <c r="E8" s="275"/>
      <c r="F8" s="436"/>
      <c r="G8" s="436"/>
      <c r="H8" s="436"/>
      <c r="I8" s="55"/>
      <c r="J8" s="436" t="s">
        <v>138</v>
      </c>
      <c r="K8" s="436"/>
      <c r="L8" s="436"/>
      <c r="M8" s="55"/>
      <c r="N8" s="436"/>
      <c r="O8" s="436"/>
      <c r="P8" s="436"/>
      <c r="Q8" s="55"/>
      <c r="R8" s="436" t="s">
        <v>138</v>
      </c>
      <c r="S8" s="436"/>
      <c r="T8" s="436"/>
      <c r="U8" s="55"/>
      <c r="V8" s="436"/>
      <c r="W8" s="436"/>
      <c r="X8" s="436"/>
      <c r="Y8" s="55"/>
      <c r="Z8" s="436" t="s">
        <v>138</v>
      </c>
      <c r="AA8" s="436"/>
      <c r="AB8" s="436"/>
    </row>
    <row r="9" spans="1:28" ht="14.25" customHeight="1" thickBot="1">
      <c r="A9" s="68"/>
      <c r="B9" s="68"/>
      <c r="C9" s="68"/>
      <c r="D9" s="68"/>
      <c r="E9" s="68"/>
      <c r="F9" s="69" t="s">
        <v>22</v>
      </c>
      <c r="G9" s="69" t="s">
        <v>28</v>
      </c>
      <c r="H9" s="69" t="s">
        <v>150</v>
      </c>
      <c r="I9" s="69"/>
      <c r="J9" s="69" t="s">
        <v>22</v>
      </c>
      <c r="K9" s="69" t="s">
        <v>28</v>
      </c>
      <c r="L9" s="69" t="s">
        <v>150</v>
      </c>
      <c r="M9" s="69"/>
      <c r="N9" s="69" t="s">
        <v>22</v>
      </c>
      <c r="O9" s="69" t="s">
        <v>28</v>
      </c>
      <c r="P9" s="69" t="s">
        <v>150</v>
      </c>
      <c r="Q9" s="69"/>
      <c r="R9" s="69" t="s">
        <v>22</v>
      </c>
      <c r="S9" s="69" t="s">
        <v>28</v>
      </c>
      <c r="T9" s="69" t="s">
        <v>150</v>
      </c>
      <c r="U9" s="69"/>
      <c r="V9" s="70" t="s">
        <v>22</v>
      </c>
      <c r="W9" s="69" t="s">
        <v>28</v>
      </c>
      <c r="X9" s="69" t="s">
        <v>150</v>
      </c>
      <c r="Y9" s="69"/>
      <c r="Z9" s="70" t="s">
        <v>22</v>
      </c>
      <c r="AA9" s="69" t="s">
        <v>28</v>
      </c>
      <c r="AB9" s="69" t="s">
        <v>150</v>
      </c>
    </row>
    <row r="10" spans="1:28" ht="11.25" customHeight="1">
      <c r="A10" s="57"/>
      <c r="B10" s="57"/>
      <c r="C10" s="57"/>
      <c r="D10" s="57"/>
      <c r="E10" s="57"/>
      <c r="F10" s="56"/>
      <c r="G10" s="56"/>
      <c r="H10" s="56"/>
      <c r="I10" s="56"/>
      <c r="J10" s="56"/>
      <c r="K10" s="56"/>
      <c r="L10" s="56"/>
      <c r="M10" s="56"/>
      <c r="N10" s="56"/>
      <c r="O10" s="56"/>
      <c r="P10" s="56"/>
      <c r="Q10" s="56"/>
      <c r="R10" s="56"/>
      <c r="S10" s="56"/>
      <c r="T10" s="56"/>
      <c r="U10" s="56"/>
      <c r="V10" s="55"/>
      <c r="W10" s="55"/>
      <c r="X10" s="55"/>
      <c r="Y10" s="55"/>
      <c r="Z10" s="55"/>
      <c r="AA10" s="55"/>
      <c r="AB10" s="55"/>
    </row>
    <row r="11" spans="1:28" ht="11.25" customHeight="1">
      <c r="A11" s="275" t="s">
        <v>22</v>
      </c>
      <c r="B11" s="275"/>
      <c r="C11" s="275"/>
      <c r="D11" s="275"/>
      <c r="E11" s="275"/>
      <c r="F11" s="21">
        <v>375192.272</v>
      </c>
      <c r="G11" s="276">
        <v>100</v>
      </c>
      <c r="H11" s="276">
        <v>100</v>
      </c>
      <c r="I11" s="276" t="s">
        <v>313</v>
      </c>
      <c r="J11" s="21">
        <v>38807.646</v>
      </c>
      <c r="K11" s="276">
        <v>100</v>
      </c>
      <c r="L11" s="276">
        <v>100</v>
      </c>
      <c r="M11" s="276" t="s">
        <v>313</v>
      </c>
      <c r="N11" s="21">
        <v>330336.268</v>
      </c>
      <c r="O11" s="276">
        <v>100</v>
      </c>
      <c r="P11" s="276">
        <v>100</v>
      </c>
      <c r="Q11" s="276" t="s">
        <v>313</v>
      </c>
      <c r="R11" s="21">
        <v>35756.331</v>
      </c>
      <c r="S11" s="276">
        <v>100</v>
      </c>
      <c r="T11" s="276">
        <v>100</v>
      </c>
      <c r="U11" s="276" t="s">
        <v>313</v>
      </c>
      <c r="V11" s="21">
        <v>44856.004</v>
      </c>
      <c r="W11" s="276">
        <v>100</v>
      </c>
      <c r="X11" s="276">
        <v>100</v>
      </c>
      <c r="Y11" s="276" t="s">
        <v>313</v>
      </c>
      <c r="Z11" s="21">
        <v>3051.315</v>
      </c>
      <c r="AA11" s="276">
        <v>100</v>
      </c>
      <c r="AB11" s="276">
        <v>100</v>
      </c>
    </row>
    <row r="12" spans="1:28" ht="9.75" customHeight="1">
      <c r="A12" s="6"/>
      <c r="B12" s="6"/>
      <c r="C12" s="6"/>
      <c r="D12" s="6"/>
      <c r="E12" s="6"/>
      <c r="F12" s="6" t="s">
        <v>313</v>
      </c>
      <c r="G12" s="6" t="s">
        <v>313</v>
      </c>
      <c r="H12" s="6" t="s">
        <v>313</v>
      </c>
      <c r="I12" s="6" t="s">
        <v>313</v>
      </c>
      <c r="J12" s="6" t="s">
        <v>313</v>
      </c>
      <c r="K12" s="6" t="s">
        <v>313</v>
      </c>
      <c r="L12" s="6" t="s">
        <v>313</v>
      </c>
      <c r="M12" s="6" t="s">
        <v>313</v>
      </c>
      <c r="N12" s="6" t="s">
        <v>313</v>
      </c>
      <c r="O12" s="6" t="s">
        <v>313</v>
      </c>
      <c r="P12" s="6" t="s">
        <v>313</v>
      </c>
      <c r="Q12" s="6" t="s">
        <v>313</v>
      </c>
      <c r="R12" s="6" t="s">
        <v>313</v>
      </c>
      <c r="S12" s="6" t="s">
        <v>313</v>
      </c>
      <c r="T12" s="6" t="s">
        <v>313</v>
      </c>
      <c r="U12" s="6" t="s">
        <v>313</v>
      </c>
      <c r="V12" s="277" t="s">
        <v>313</v>
      </c>
      <c r="W12" s="277" t="s">
        <v>313</v>
      </c>
      <c r="X12" s="277" t="s">
        <v>313</v>
      </c>
      <c r="Y12" s="277" t="s">
        <v>313</v>
      </c>
      <c r="Z12" s="277" t="s">
        <v>313</v>
      </c>
      <c r="AA12" s="277" t="s">
        <v>313</v>
      </c>
      <c r="AB12" s="277" t="s">
        <v>313</v>
      </c>
    </row>
    <row r="13" spans="2:28" ht="11.25" customHeight="1">
      <c r="B13" s="6">
        <v>0</v>
      </c>
      <c r="C13" s="6" t="s">
        <v>21</v>
      </c>
      <c r="D13" s="6">
        <v>4</v>
      </c>
      <c r="E13" s="6"/>
      <c r="F13" s="16">
        <v>28343.138</v>
      </c>
      <c r="G13" s="278">
        <v>7.554</v>
      </c>
      <c r="H13" s="278">
        <v>7.554</v>
      </c>
      <c r="I13" s="278" t="s">
        <v>313</v>
      </c>
      <c r="J13" s="16">
        <v>67.031</v>
      </c>
      <c r="K13" s="278">
        <v>0.173</v>
      </c>
      <c r="L13" s="278">
        <v>0.173</v>
      </c>
      <c r="M13" s="278" t="s">
        <v>313</v>
      </c>
      <c r="N13" s="16">
        <v>24734.505</v>
      </c>
      <c r="O13" s="278">
        <v>7.488</v>
      </c>
      <c r="P13" s="278">
        <v>7.488</v>
      </c>
      <c r="Q13" s="278" t="s">
        <v>313</v>
      </c>
      <c r="R13" s="16">
        <v>60.121</v>
      </c>
      <c r="S13" s="278">
        <v>0.168</v>
      </c>
      <c r="T13" s="278">
        <v>0.168</v>
      </c>
      <c r="U13" s="278" t="s">
        <v>313</v>
      </c>
      <c r="V13" s="16">
        <v>3608.633</v>
      </c>
      <c r="W13" s="278">
        <v>8.045</v>
      </c>
      <c r="X13" s="278">
        <v>8.045</v>
      </c>
      <c r="Y13" s="278" t="s">
        <v>313</v>
      </c>
      <c r="Z13" s="16">
        <v>6.911</v>
      </c>
      <c r="AA13" s="278">
        <v>0.226</v>
      </c>
      <c r="AB13" s="278">
        <v>0.226</v>
      </c>
    </row>
    <row r="14" spans="2:28" ht="11.25" customHeight="1">
      <c r="B14" s="6">
        <v>5</v>
      </c>
      <c r="C14" s="6" t="s">
        <v>21</v>
      </c>
      <c r="D14" s="6">
        <v>9</v>
      </c>
      <c r="E14" s="6"/>
      <c r="F14" s="16">
        <v>26479.537</v>
      </c>
      <c r="G14" s="278">
        <v>7.058</v>
      </c>
      <c r="H14" s="278">
        <v>14.612</v>
      </c>
      <c r="I14" s="278" t="s">
        <v>313</v>
      </c>
      <c r="J14" s="16">
        <v>176.546</v>
      </c>
      <c r="K14" s="278">
        <v>0.455</v>
      </c>
      <c r="L14" s="278">
        <v>0.628</v>
      </c>
      <c r="M14" s="278" t="s">
        <v>313</v>
      </c>
      <c r="N14" s="16">
        <v>22081.07</v>
      </c>
      <c r="O14" s="278">
        <v>6.684</v>
      </c>
      <c r="P14" s="278">
        <v>14.172</v>
      </c>
      <c r="Q14" s="278" t="s">
        <v>313</v>
      </c>
      <c r="R14" s="16">
        <v>148.113</v>
      </c>
      <c r="S14" s="278">
        <v>0.414</v>
      </c>
      <c r="T14" s="278">
        <v>0.582</v>
      </c>
      <c r="U14" s="278" t="s">
        <v>313</v>
      </c>
      <c r="V14" s="16">
        <v>4398.467</v>
      </c>
      <c r="W14" s="278">
        <v>9.806</v>
      </c>
      <c r="X14" s="278">
        <v>17.851</v>
      </c>
      <c r="Y14" s="278" t="s">
        <v>313</v>
      </c>
      <c r="Z14" s="16">
        <v>28.432</v>
      </c>
      <c r="AA14" s="278">
        <v>0.932</v>
      </c>
      <c r="AB14" s="278">
        <v>1.158</v>
      </c>
    </row>
    <row r="15" spans="2:28" ht="11.25" customHeight="1">
      <c r="B15" s="6">
        <v>10</v>
      </c>
      <c r="C15" s="6" t="s">
        <v>21</v>
      </c>
      <c r="D15" s="6">
        <v>14</v>
      </c>
      <c r="E15" s="6"/>
      <c r="F15" s="16">
        <v>39013.629</v>
      </c>
      <c r="G15" s="278">
        <v>10.398</v>
      </c>
      <c r="H15" s="278">
        <v>25.01</v>
      </c>
      <c r="I15" s="278" t="s">
        <v>313</v>
      </c>
      <c r="J15" s="16">
        <v>447.971</v>
      </c>
      <c r="K15" s="278">
        <v>1.154</v>
      </c>
      <c r="L15" s="278">
        <v>1.782</v>
      </c>
      <c r="M15" s="278" t="s">
        <v>313</v>
      </c>
      <c r="N15" s="16">
        <v>33487.593</v>
      </c>
      <c r="O15" s="278">
        <v>10.137</v>
      </c>
      <c r="P15" s="278">
        <v>24.31</v>
      </c>
      <c r="Q15" s="278" t="s">
        <v>313</v>
      </c>
      <c r="R15" s="16">
        <v>386.607</v>
      </c>
      <c r="S15" s="278">
        <v>1.081</v>
      </c>
      <c r="T15" s="278">
        <v>1.664</v>
      </c>
      <c r="U15" s="278" t="s">
        <v>313</v>
      </c>
      <c r="V15" s="16">
        <v>5526.037</v>
      </c>
      <c r="W15" s="278">
        <v>12.32</v>
      </c>
      <c r="X15" s="278">
        <v>30.17</v>
      </c>
      <c r="Y15" s="278" t="s">
        <v>313</v>
      </c>
      <c r="Z15" s="16">
        <v>61.364</v>
      </c>
      <c r="AA15" s="278">
        <v>2.011</v>
      </c>
      <c r="AB15" s="278">
        <v>3.169</v>
      </c>
    </row>
    <row r="16" spans="2:28" ht="11.25" customHeight="1">
      <c r="B16" s="6">
        <v>15</v>
      </c>
      <c r="C16" s="6" t="s">
        <v>21</v>
      </c>
      <c r="D16" s="6">
        <v>19</v>
      </c>
      <c r="E16" s="6"/>
      <c r="F16" s="16">
        <v>26228.391</v>
      </c>
      <c r="G16" s="278">
        <v>6.991</v>
      </c>
      <c r="H16" s="278">
        <v>32.001</v>
      </c>
      <c r="I16" s="278" t="s">
        <v>313</v>
      </c>
      <c r="J16" s="16">
        <v>422.913</v>
      </c>
      <c r="K16" s="278">
        <v>1.09</v>
      </c>
      <c r="L16" s="278">
        <v>2.872</v>
      </c>
      <c r="M16" s="278" t="s">
        <v>313</v>
      </c>
      <c r="N16" s="16">
        <v>23007.667</v>
      </c>
      <c r="O16" s="278">
        <v>6.965</v>
      </c>
      <c r="P16" s="278">
        <v>31.274</v>
      </c>
      <c r="Q16" s="278" t="s">
        <v>313</v>
      </c>
      <c r="R16" s="16">
        <v>369.426</v>
      </c>
      <c r="S16" s="278">
        <v>1.033</v>
      </c>
      <c r="T16" s="278">
        <v>2.697</v>
      </c>
      <c r="U16" s="278" t="s">
        <v>313</v>
      </c>
      <c r="V16" s="16">
        <v>3220.724</v>
      </c>
      <c r="W16" s="278">
        <v>7.18</v>
      </c>
      <c r="X16" s="278">
        <v>37.35</v>
      </c>
      <c r="Y16" s="278" t="s">
        <v>313</v>
      </c>
      <c r="Z16" s="16">
        <v>53.487</v>
      </c>
      <c r="AA16" s="278">
        <v>1.753</v>
      </c>
      <c r="AB16" s="278">
        <v>4.922</v>
      </c>
    </row>
    <row r="17" spans="2:28" ht="11.25" customHeight="1">
      <c r="B17" s="6">
        <v>20</v>
      </c>
      <c r="C17" s="6" t="s">
        <v>21</v>
      </c>
      <c r="D17" s="6">
        <v>24</v>
      </c>
      <c r="E17" s="6"/>
      <c r="F17" s="16">
        <v>20214.59</v>
      </c>
      <c r="G17" s="278">
        <v>5.388</v>
      </c>
      <c r="H17" s="278">
        <v>37.389</v>
      </c>
      <c r="I17" s="278" t="s">
        <v>313</v>
      </c>
      <c r="J17" s="16">
        <v>424.92</v>
      </c>
      <c r="K17" s="278">
        <v>1.095</v>
      </c>
      <c r="L17" s="278">
        <v>3.967</v>
      </c>
      <c r="M17" s="278" t="s">
        <v>313</v>
      </c>
      <c r="N17" s="16">
        <v>16836.886</v>
      </c>
      <c r="O17" s="278">
        <v>5.097</v>
      </c>
      <c r="P17" s="278">
        <v>36.371</v>
      </c>
      <c r="Q17" s="278" t="s">
        <v>313</v>
      </c>
      <c r="R17" s="16">
        <v>353.538</v>
      </c>
      <c r="S17" s="278">
        <v>0.989</v>
      </c>
      <c r="T17" s="278">
        <v>3.686</v>
      </c>
      <c r="U17" s="278" t="s">
        <v>313</v>
      </c>
      <c r="V17" s="16">
        <v>3377.704</v>
      </c>
      <c r="W17" s="278">
        <v>7.53</v>
      </c>
      <c r="X17" s="278">
        <v>44.88</v>
      </c>
      <c r="Y17" s="278" t="s">
        <v>313</v>
      </c>
      <c r="Z17" s="16">
        <v>71.383</v>
      </c>
      <c r="AA17" s="278">
        <v>2.339</v>
      </c>
      <c r="AB17" s="278">
        <v>7.262</v>
      </c>
    </row>
    <row r="18" spans="2:28" ht="9.75" customHeight="1">
      <c r="B18" s="6"/>
      <c r="C18" s="6"/>
      <c r="D18" s="6"/>
      <c r="E18" s="6"/>
      <c r="F18" s="6" t="s">
        <v>313</v>
      </c>
      <c r="G18" s="278" t="s">
        <v>313</v>
      </c>
      <c r="H18" s="278" t="s">
        <v>313</v>
      </c>
      <c r="I18" s="278" t="s">
        <v>313</v>
      </c>
      <c r="J18" s="6" t="s">
        <v>313</v>
      </c>
      <c r="K18" s="278" t="s">
        <v>313</v>
      </c>
      <c r="L18" s="278" t="s">
        <v>313</v>
      </c>
      <c r="M18" s="278" t="s">
        <v>313</v>
      </c>
      <c r="N18" s="6" t="s">
        <v>313</v>
      </c>
      <c r="O18" s="278" t="s">
        <v>313</v>
      </c>
      <c r="P18" s="278" t="s">
        <v>313</v>
      </c>
      <c r="Q18" s="278" t="s">
        <v>313</v>
      </c>
      <c r="R18" s="6" t="s">
        <v>313</v>
      </c>
      <c r="S18" s="278" t="s">
        <v>313</v>
      </c>
      <c r="T18" s="278" t="s">
        <v>313</v>
      </c>
      <c r="U18" s="278" t="s">
        <v>313</v>
      </c>
      <c r="V18" s="6" t="s">
        <v>313</v>
      </c>
      <c r="W18" s="278" t="s">
        <v>313</v>
      </c>
      <c r="X18" s="278" t="s">
        <v>313</v>
      </c>
      <c r="Y18" s="278" t="s">
        <v>313</v>
      </c>
      <c r="Z18" s="6" t="s">
        <v>313</v>
      </c>
      <c r="AA18" s="278" t="s">
        <v>313</v>
      </c>
      <c r="AB18" s="278" t="s">
        <v>313</v>
      </c>
    </row>
    <row r="19" spans="2:28" ht="11.25" customHeight="1">
      <c r="B19" s="6">
        <v>25</v>
      </c>
      <c r="C19" s="6" t="s">
        <v>21</v>
      </c>
      <c r="D19" s="6">
        <v>29</v>
      </c>
      <c r="E19" s="6"/>
      <c r="F19" s="16">
        <v>17562.788</v>
      </c>
      <c r="G19" s="278">
        <v>4.681</v>
      </c>
      <c r="H19" s="278">
        <v>42.07</v>
      </c>
      <c r="I19" s="278" t="s">
        <v>313</v>
      </c>
      <c r="J19" s="16">
        <v>464.634</v>
      </c>
      <c r="K19" s="278">
        <v>1.197</v>
      </c>
      <c r="L19" s="278">
        <v>5.164</v>
      </c>
      <c r="M19" s="278" t="s">
        <v>313</v>
      </c>
      <c r="N19" s="16">
        <v>15006.608</v>
      </c>
      <c r="O19" s="278">
        <v>4.543</v>
      </c>
      <c r="P19" s="278">
        <v>40.914</v>
      </c>
      <c r="Q19" s="278" t="s">
        <v>313</v>
      </c>
      <c r="R19" s="16">
        <v>398.452</v>
      </c>
      <c r="S19" s="278">
        <v>1.114</v>
      </c>
      <c r="T19" s="278">
        <v>4.8</v>
      </c>
      <c r="U19" s="278" t="s">
        <v>313</v>
      </c>
      <c r="V19" s="16">
        <v>2556.181</v>
      </c>
      <c r="W19" s="278">
        <v>5.699</v>
      </c>
      <c r="X19" s="278">
        <v>50.579</v>
      </c>
      <c r="Y19" s="278" t="s">
        <v>313</v>
      </c>
      <c r="Z19" s="16">
        <v>66.182</v>
      </c>
      <c r="AA19" s="278">
        <v>2.169</v>
      </c>
      <c r="AB19" s="278">
        <v>9.431</v>
      </c>
    </row>
    <row r="20" spans="2:28" ht="11.25" customHeight="1">
      <c r="B20" s="6">
        <v>30</v>
      </c>
      <c r="C20" s="6" t="s">
        <v>21</v>
      </c>
      <c r="D20" s="6">
        <v>34</v>
      </c>
      <c r="E20" s="6"/>
      <c r="F20" s="16">
        <v>12651.32</v>
      </c>
      <c r="G20" s="278">
        <v>3.372</v>
      </c>
      <c r="H20" s="278">
        <v>45.442</v>
      </c>
      <c r="I20" s="278" t="s">
        <v>313</v>
      </c>
      <c r="J20" s="16">
        <v>395.253</v>
      </c>
      <c r="K20" s="278">
        <v>1.018</v>
      </c>
      <c r="L20" s="278">
        <v>6.182</v>
      </c>
      <c r="M20" s="278" t="s">
        <v>313</v>
      </c>
      <c r="N20" s="16">
        <v>10566.599</v>
      </c>
      <c r="O20" s="278">
        <v>3.199</v>
      </c>
      <c r="P20" s="278">
        <v>44.113</v>
      </c>
      <c r="Q20" s="278" t="s">
        <v>313</v>
      </c>
      <c r="R20" s="16">
        <v>331.163</v>
      </c>
      <c r="S20" s="278">
        <v>0.926</v>
      </c>
      <c r="T20" s="278">
        <v>5.726</v>
      </c>
      <c r="U20" s="278" t="s">
        <v>313</v>
      </c>
      <c r="V20" s="16">
        <v>2084.721</v>
      </c>
      <c r="W20" s="278">
        <v>4.648</v>
      </c>
      <c r="X20" s="278">
        <v>55.227</v>
      </c>
      <c r="Y20" s="278" t="s">
        <v>313</v>
      </c>
      <c r="Z20" s="16">
        <v>64.09</v>
      </c>
      <c r="AA20" s="278">
        <v>2.1</v>
      </c>
      <c r="AB20" s="278">
        <v>11.531</v>
      </c>
    </row>
    <row r="21" spans="2:28" ht="11.25" customHeight="1">
      <c r="B21" s="6">
        <v>35</v>
      </c>
      <c r="C21" s="6" t="s">
        <v>21</v>
      </c>
      <c r="D21" s="6">
        <v>39</v>
      </c>
      <c r="E21" s="6"/>
      <c r="F21" s="16">
        <v>12819.804</v>
      </c>
      <c r="G21" s="278">
        <v>3.417</v>
      </c>
      <c r="H21" s="278">
        <v>48.858</v>
      </c>
      <c r="I21" s="278" t="s">
        <v>313</v>
      </c>
      <c r="J21" s="16">
        <v>470.238</v>
      </c>
      <c r="K21" s="278">
        <v>1.212</v>
      </c>
      <c r="L21" s="278">
        <v>7.394</v>
      </c>
      <c r="M21" s="278" t="s">
        <v>313</v>
      </c>
      <c r="N21" s="16">
        <v>10511.537</v>
      </c>
      <c r="O21" s="278">
        <v>3.182</v>
      </c>
      <c r="P21" s="278">
        <v>47.295</v>
      </c>
      <c r="Q21" s="278" t="s">
        <v>313</v>
      </c>
      <c r="R21" s="16">
        <v>383.22</v>
      </c>
      <c r="S21" s="278">
        <v>1.072</v>
      </c>
      <c r="T21" s="278">
        <v>6.798</v>
      </c>
      <c r="U21" s="278" t="s">
        <v>313</v>
      </c>
      <c r="V21" s="16">
        <v>2308.267</v>
      </c>
      <c r="W21" s="278">
        <v>5.146</v>
      </c>
      <c r="X21" s="278">
        <v>60.373</v>
      </c>
      <c r="Y21" s="278" t="s">
        <v>313</v>
      </c>
      <c r="Z21" s="16">
        <v>87.019</v>
      </c>
      <c r="AA21" s="278">
        <v>2.852</v>
      </c>
      <c r="AB21" s="278">
        <v>14.383</v>
      </c>
    </row>
    <row r="22" spans="2:28" ht="11.25" customHeight="1">
      <c r="B22" s="6">
        <v>40</v>
      </c>
      <c r="C22" s="6" t="s">
        <v>21</v>
      </c>
      <c r="D22" s="6">
        <v>44</v>
      </c>
      <c r="E22" s="6"/>
      <c r="F22" s="16">
        <v>9319.975</v>
      </c>
      <c r="G22" s="278">
        <v>2.484</v>
      </c>
      <c r="H22" s="278">
        <v>51.343</v>
      </c>
      <c r="I22" s="278" t="s">
        <v>313</v>
      </c>
      <c r="J22" s="16">
        <v>384.721</v>
      </c>
      <c r="K22" s="278">
        <v>0.991</v>
      </c>
      <c r="L22" s="278">
        <v>8.386</v>
      </c>
      <c r="M22" s="278" t="s">
        <v>313</v>
      </c>
      <c r="N22" s="16">
        <v>7892.152</v>
      </c>
      <c r="O22" s="278">
        <v>2.389</v>
      </c>
      <c r="P22" s="278">
        <v>49.684</v>
      </c>
      <c r="Q22" s="278" t="s">
        <v>313</v>
      </c>
      <c r="R22" s="16">
        <v>325.354</v>
      </c>
      <c r="S22" s="278">
        <v>0.91</v>
      </c>
      <c r="T22" s="278">
        <v>7.708</v>
      </c>
      <c r="U22" s="278" t="s">
        <v>313</v>
      </c>
      <c r="V22" s="16">
        <v>1427.822</v>
      </c>
      <c r="W22" s="278">
        <v>3.183</v>
      </c>
      <c r="X22" s="278">
        <v>63.556</v>
      </c>
      <c r="Y22" s="278" t="s">
        <v>313</v>
      </c>
      <c r="Z22" s="16">
        <v>59.367</v>
      </c>
      <c r="AA22" s="278">
        <v>1.946</v>
      </c>
      <c r="AB22" s="278">
        <v>16.328</v>
      </c>
    </row>
    <row r="23" spans="2:28" ht="11.25" customHeight="1">
      <c r="B23" s="6">
        <v>45</v>
      </c>
      <c r="C23" s="6" t="s">
        <v>21</v>
      </c>
      <c r="D23" s="6">
        <v>49</v>
      </c>
      <c r="E23" s="6"/>
      <c r="F23" s="16">
        <v>6783.735</v>
      </c>
      <c r="G23" s="278">
        <v>1.808</v>
      </c>
      <c r="H23" s="278">
        <v>53.151</v>
      </c>
      <c r="I23" s="278" t="s">
        <v>313</v>
      </c>
      <c r="J23" s="16">
        <v>318.86</v>
      </c>
      <c r="K23" s="278">
        <v>0.822</v>
      </c>
      <c r="L23" s="278">
        <v>9.207</v>
      </c>
      <c r="M23" s="278" t="s">
        <v>313</v>
      </c>
      <c r="N23" s="16">
        <v>5894.238</v>
      </c>
      <c r="O23" s="278">
        <v>1.784</v>
      </c>
      <c r="P23" s="278">
        <v>51.468</v>
      </c>
      <c r="Q23" s="278" t="s">
        <v>313</v>
      </c>
      <c r="R23" s="16">
        <v>277.821</v>
      </c>
      <c r="S23" s="278">
        <v>0.777</v>
      </c>
      <c r="T23" s="278">
        <v>8.485</v>
      </c>
      <c r="U23" s="278" t="s">
        <v>313</v>
      </c>
      <c r="V23" s="16">
        <v>889.498</v>
      </c>
      <c r="W23" s="278">
        <v>1.983</v>
      </c>
      <c r="X23" s="278">
        <v>65.539</v>
      </c>
      <c r="Y23" s="278" t="s">
        <v>313</v>
      </c>
      <c r="Z23" s="16">
        <v>41.039</v>
      </c>
      <c r="AA23" s="278">
        <v>1.345</v>
      </c>
      <c r="AB23" s="278">
        <v>17.673</v>
      </c>
    </row>
    <row r="24" spans="2:28" ht="9.75" customHeight="1">
      <c r="B24" s="6"/>
      <c r="C24" s="6"/>
      <c r="D24" s="6"/>
      <c r="E24" s="6"/>
      <c r="F24" s="6" t="s">
        <v>313</v>
      </c>
      <c r="G24" s="278" t="s">
        <v>313</v>
      </c>
      <c r="H24" s="278" t="s">
        <v>313</v>
      </c>
      <c r="I24" s="278" t="s">
        <v>313</v>
      </c>
      <c r="J24" s="6" t="s">
        <v>313</v>
      </c>
      <c r="K24" s="278" t="s">
        <v>313</v>
      </c>
      <c r="L24" s="278" t="s">
        <v>313</v>
      </c>
      <c r="M24" s="278" t="s">
        <v>313</v>
      </c>
      <c r="N24" s="6" t="s">
        <v>313</v>
      </c>
      <c r="O24" s="278" t="s">
        <v>313</v>
      </c>
      <c r="P24" s="278" t="s">
        <v>313</v>
      </c>
      <c r="Q24" s="278" t="s">
        <v>313</v>
      </c>
      <c r="R24" s="6" t="s">
        <v>313</v>
      </c>
      <c r="S24" s="278" t="s">
        <v>313</v>
      </c>
      <c r="T24" s="278" t="s">
        <v>313</v>
      </c>
      <c r="U24" s="278" t="s">
        <v>313</v>
      </c>
      <c r="V24" s="6" t="s">
        <v>313</v>
      </c>
      <c r="W24" s="278" t="s">
        <v>313</v>
      </c>
      <c r="X24" s="278" t="s">
        <v>313</v>
      </c>
      <c r="Y24" s="278" t="s">
        <v>313</v>
      </c>
      <c r="Z24" s="6" t="s">
        <v>313</v>
      </c>
      <c r="AA24" s="278" t="s">
        <v>313</v>
      </c>
      <c r="AB24" s="278" t="s">
        <v>313</v>
      </c>
    </row>
    <row r="25" spans="2:28" ht="11.25" customHeight="1">
      <c r="B25" s="6">
        <v>50</v>
      </c>
      <c r="C25" s="6" t="s">
        <v>21</v>
      </c>
      <c r="D25" s="6">
        <v>74</v>
      </c>
      <c r="E25" s="6"/>
      <c r="F25" s="16">
        <v>35583.989</v>
      </c>
      <c r="G25" s="278">
        <v>9.484</v>
      </c>
      <c r="H25" s="278">
        <v>62.635</v>
      </c>
      <c r="I25" s="278" t="s">
        <v>313</v>
      </c>
      <c r="J25" s="16">
        <v>2147.908</v>
      </c>
      <c r="K25" s="278">
        <v>5.535</v>
      </c>
      <c r="L25" s="278">
        <v>14.742</v>
      </c>
      <c r="M25" s="278" t="s">
        <v>313</v>
      </c>
      <c r="N25" s="16">
        <v>31949.705</v>
      </c>
      <c r="O25" s="278">
        <v>9.672</v>
      </c>
      <c r="P25" s="278">
        <v>61.14</v>
      </c>
      <c r="Q25" s="278" t="s">
        <v>313</v>
      </c>
      <c r="R25" s="16">
        <v>1936.555</v>
      </c>
      <c r="S25" s="278">
        <v>5.416</v>
      </c>
      <c r="T25" s="278">
        <v>13.901</v>
      </c>
      <c r="U25" s="278" t="s">
        <v>313</v>
      </c>
      <c r="V25" s="16">
        <v>3634.284</v>
      </c>
      <c r="W25" s="278">
        <v>8.102</v>
      </c>
      <c r="X25" s="278">
        <v>73.641</v>
      </c>
      <c r="Y25" s="278" t="s">
        <v>313</v>
      </c>
      <c r="Z25" s="16">
        <v>211.353</v>
      </c>
      <c r="AA25" s="278">
        <v>6.927</v>
      </c>
      <c r="AB25" s="278">
        <v>24.6</v>
      </c>
    </row>
    <row r="26" spans="2:28" ht="11.25" customHeight="1">
      <c r="B26" s="6">
        <v>75</v>
      </c>
      <c r="C26" s="6" t="s">
        <v>21</v>
      </c>
      <c r="D26" s="6">
        <v>99</v>
      </c>
      <c r="E26" s="6"/>
      <c r="F26" s="16">
        <v>24972.236</v>
      </c>
      <c r="G26" s="278">
        <v>6.656</v>
      </c>
      <c r="H26" s="278">
        <v>69.291</v>
      </c>
      <c r="I26" s="278" t="s">
        <v>313</v>
      </c>
      <c r="J26" s="16">
        <v>2140.145</v>
      </c>
      <c r="K26" s="278">
        <v>5.515</v>
      </c>
      <c r="L26" s="278">
        <v>20.257</v>
      </c>
      <c r="M26" s="278" t="s">
        <v>313</v>
      </c>
      <c r="N26" s="16">
        <v>22632.984</v>
      </c>
      <c r="O26" s="278">
        <v>6.851</v>
      </c>
      <c r="P26" s="278">
        <v>67.992</v>
      </c>
      <c r="Q26" s="278" t="s">
        <v>313</v>
      </c>
      <c r="R26" s="16">
        <v>1941.503</v>
      </c>
      <c r="S26" s="278">
        <v>5.43</v>
      </c>
      <c r="T26" s="278">
        <v>19.33</v>
      </c>
      <c r="U26" s="278" t="s">
        <v>313</v>
      </c>
      <c r="V26" s="16">
        <v>2339.252</v>
      </c>
      <c r="W26" s="278">
        <v>5.215</v>
      </c>
      <c r="X26" s="278">
        <v>78.856</v>
      </c>
      <c r="Y26" s="278" t="s">
        <v>313</v>
      </c>
      <c r="Z26" s="16">
        <v>198.641</v>
      </c>
      <c r="AA26" s="278">
        <v>6.51</v>
      </c>
      <c r="AB26" s="278">
        <v>31.11</v>
      </c>
    </row>
    <row r="27" spans="2:28" ht="11.25" customHeight="1">
      <c r="B27" s="6">
        <v>100</v>
      </c>
      <c r="C27" s="6" t="s">
        <v>21</v>
      </c>
      <c r="D27" s="6">
        <v>124</v>
      </c>
      <c r="E27" s="6"/>
      <c r="F27" s="16">
        <v>19885.577</v>
      </c>
      <c r="G27" s="278">
        <v>5.3</v>
      </c>
      <c r="H27" s="278">
        <v>74.591</v>
      </c>
      <c r="I27" s="278" t="s">
        <v>313</v>
      </c>
      <c r="J27" s="16">
        <v>2180.946</v>
      </c>
      <c r="K27" s="278">
        <v>5.62</v>
      </c>
      <c r="L27" s="278">
        <v>25.877</v>
      </c>
      <c r="M27" s="278" t="s">
        <v>313</v>
      </c>
      <c r="N27" s="16">
        <v>18119.043</v>
      </c>
      <c r="O27" s="278">
        <v>5.485</v>
      </c>
      <c r="P27" s="278">
        <v>73.477</v>
      </c>
      <c r="Q27" s="278" t="s">
        <v>313</v>
      </c>
      <c r="R27" s="16">
        <v>1988.245</v>
      </c>
      <c r="S27" s="278">
        <v>5.561</v>
      </c>
      <c r="T27" s="278">
        <v>24.891</v>
      </c>
      <c r="U27" s="278" t="s">
        <v>313</v>
      </c>
      <c r="V27" s="16">
        <v>1766.534</v>
      </c>
      <c r="W27" s="278">
        <v>3.938</v>
      </c>
      <c r="X27" s="278">
        <v>82.794</v>
      </c>
      <c r="Y27" s="278" t="s">
        <v>313</v>
      </c>
      <c r="Z27" s="16">
        <v>192.701</v>
      </c>
      <c r="AA27" s="278">
        <v>6.315</v>
      </c>
      <c r="AB27" s="278">
        <v>37.425</v>
      </c>
    </row>
    <row r="28" spans="2:28" ht="11.25" customHeight="1">
      <c r="B28" s="6">
        <v>125</v>
      </c>
      <c r="C28" s="6" t="s">
        <v>21</v>
      </c>
      <c r="D28" s="6">
        <v>149</v>
      </c>
      <c r="E28" s="6"/>
      <c r="F28" s="16">
        <v>12413.749</v>
      </c>
      <c r="G28" s="278">
        <v>3.309</v>
      </c>
      <c r="H28" s="278">
        <v>77.899</v>
      </c>
      <c r="I28" s="278" t="s">
        <v>313</v>
      </c>
      <c r="J28" s="16">
        <v>1689.848</v>
      </c>
      <c r="K28" s="278">
        <v>4.354</v>
      </c>
      <c r="L28" s="278">
        <v>30.231</v>
      </c>
      <c r="M28" s="278" t="s">
        <v>313</v>
      </c>
      <c r="N28" s="16">
        <v>11060.773</v>
      </c>
      <c r="O28" s="278">
        <v>3.348</v>
      </c>
      <c r="P28" s="278">
        <v>76.825</v>
      </c>
      <c r="Q28" s="278" t="s">
        <v>313</v>
      </c>
      <c r="R28" s="16">
        <v>1505.608</v>
      </c>
      <c r="S28" s="278">
        <v>4.211</v>
      </c>
      <c r="T28" s="278">
        <v>29.102</v>
      </c>
      <c r="U28" s="278" t="s">
        <v>313</v>
      </c>
      <c r="V28" s="16">
        <v>1352.976</v>
      </c>
      <c r="W28" s="278">
        <v>3.016</v>
      </c>
      <c r="X28" s="278">
        <v>85.81</v>
      </c>
      <c r="Y28" s="278" t="s">
        <v>313</v>
      </c>
      <c r="Z28" s="16">
        <v>184.241</v>
      </c>
      <c r="AA28" s="278">
        <v>6.038</v>
      </c>
      <c r="AB28" s="278">
        <v>43.463</v>
      </c>
    </row>
    <row r="29" spans="2:28" ht="11.25" customHeight="1">
      <c r="B29" s="6">
        <v>150</v>
      </c>
      <c r="C29" s="6" t="s">
        <v>21</v>
      </c>
      <c r="D29" s="6">
        <v>199</v>
      </c>
      <c r="E29" s="6"/>
      <c r="F29" s="16">
        <v>23976.35</v>
      </c>
      <c r="G29" s="278">
        <v>6.39</v>
      </c>
      <c r="H29" s="278">
        <v>84.29</v>
      </c>
      <c r="I29" s="278" t="s">
        <v>313</v>
      </c>
      <c r="J29" s="16">
        <v>4059.859</v>
      </c>
      <c r="K29" s="278">
        <v>10.461</v>
      </c>
      <c r="L29" s="278">
        <v>40.692</v>
      </c>
      <c r="M29" s="278" t="s">
        <v>313</v>
      </c>
      <c r="N29" s="16">
        <v>21974.12</v>
      </c>
      <c r="O29" s="278">
        <v>6.652</v>
      </c>
      <c r="P29" s="278">
        <v>83.477</v>
      </c>
      <c r="Q29" s="278" t="s">
        <v>313</v>
      </c>
      <c r="R29" s="16">
        <v>3720.078</v>
      </c>
      <c r="S29" s="278">
        <v>10.404</v>
      </c>
      <c r="T29" s="278">
        <v>39.506</v>
      </c>
      <c r="U29" s="278" t="s">
        <v>313</v>
      </c>
      <c r="V29" s="16">
        <v>2002.23</v>
      </c>
      <c r="W29" s="278">
        <v>4.464</v>
      </c>
      <c r="X29" s="278">
        <v>90.274</v>
      </c>
      <c r="Y29" s="278" t="s">
        <v>313</v>
      </c>
      <c r="Z29" s="16">
        <v>339.781</v>
      </c>
      <c r="AA29" s="278">
        <v>11.136</v>
      </c>
      <c r="AB29" s="278">
        <v>54.599</v>
      </c>
    </row>
    <row r="30" spans="2:28" ht="9.75" customHeight="1">
      <c r="B30" s="6"/>
      <c r="C30" s="6"/>
      <c r="D30" s="6"/>
      <c r="E30" s="6"/>
      <c r="F30" s="6" t="s">
        <v>313</v>
      </c>
      <c r="G30" s="278" t="s">
        <v>313</v>
      </c>
      <c r="H30" s="278" t="s">
        <v>313</v>
      </c>
      <c r="I30" s="278" t="s">
        <v>313</v>
      </c>
      <c r="J30" s="6" t="s">
        <v>313</v>
      </c>
      <c r="K30" s="278" t="s">
        <v>313</v>
      </c>
      <c r="L30" s="278" t="s">
        <v>313</v>
      </c>
      <c r="M30" s="278" t="s">
        <v>313</v>
      </c>
      <c r="N30" s="6" t="s">
        <v>313</v>
      </c>
      <c r="O30" s="278" t="s">
        <v>313</v>
      </c>
      <c r="P30" s="278" t="s">
        <v>313</v>
      </c>
      <c r="Q30" s="278" t="s">
        <v>313</v>
      </c>
      <c r="R30" s="6" t="s">
        <v>313</v>
      </c>
      <c r="S30" s="278" t="s">
        <v>313</v>
      </c>
      <c r="T30" s="278" t="s">
        <v>313</v>
      </c>
      <c r="U30" s="278" t="s">
        <v>313</v>
      </c>
      <c r="V30" s="6" t="s">
        <v>313</v>
      </c>
      <c r="W30" s="278" t="s">
        <v>313</v>
      </c>
      <c r="X30" s="278" t="s">
        <v>313</v>
      </c>
      <c r="Y30" s="278" t="s">
        <v>313</v>
      </c>
      <c r="Z30" s="6" t="s">
        <v>313</v>
      </c>
      <c r="AA30" s="278" t="s">
        <v>313</v>
      </c>
      <c r="AB30" s="278" t="s">
        <v>313</v>
      </c>
    </row>
    <row r="31" spans="2:28" ht="11.25" customHeight="1">
      <c r="B31" s="6">
        <v>200</v>
      </c>
      <c r="C31" s="6" t="s">
        <v>21</v>
      </c>
      <c r="D31" s="6">
        <v>299</v>
      </c>
      <c r="E31" s="6"/>
      <c r="F31" s="16">
        <v>25106.763</v>
      </c>
      <c r="G31" s="278">
        <v>6.692</v>
      </c>
      <c r="H31" s="278">
        <v>90.982</v>
      </c>
      <c r="I31" s="278" t="s">
        <v>313</v>
      </c>
      <c r="J31" s="16">
        <v>6088.989</v>
      </c>
      <c r="K31" s="278">
        <v>15.69</v>
      </c>
      <c r="L31" s="278">
        <v>56.383</v>
      </c>
      <c r="M31" s="278" t="s">
        <v>313</v>
      </c>
      <c r="N31" s="16">
        <v>22428.021</v>
      </c>
      <c r="O31" s="278">
        <v>6.789</v>
      </c>
      <c r="P31" s="278">
        <v>90.267</v>
      </c>
      <c r="Q31" s="278" t="s">
        <v>313</v>
      </c>
      <c r="R31" s="16">
        <v>5417.061</v>
      </c>
      <c r="S31" s="278">
        <v>15.15</v>
      </c>
      <c r="T31" s="278">
        <v>54.656</v>
      </c>
      <c r="U31" s="278" t="s">
        <v>313</v>
      </c>
      <c r="V31" s="16">
        <v>2678.742</v>
      </c>
      <c r="W31" s="278">
        <v>5.972</v>
      </c>
      <c r="X31" s="278">
        <v>96.246</v>
      </c>
      <c r="Y31" s="278" t="s">
        <v>313</v>
      </c>
      <c r="Z31" s="16">
        <v>671.927</v>
      </c>
      <c r="AA31" s="278">
        <v>22.021</v>
      </c>
      <c r="AB31" s="278">
        <v>76.62</v>
      </c>
    </row>
    <row r="32" spans="2:28" ht="11.25" customHeight="1">
      <c r="B32" s="6">
        <v>300</v>
      </c>
      <c r="C32" s="6" t="s">
        <v>21</v>
      </c>
      <c r="D32" s="6">
        <v>399</v>
      </c>
      <c r="E32" s="6"/>
      <c r="F32" s="16">
        <v>13048.758</v>
      </c>
      <c r="G32" s="278">
        <v>3.478</v>
      </c>
      <c r="H32" s="278">
        <v>94.459</v>
      </c>
      <c r="I32" s="278" t="s">
        <v>313</v>
      </c>
      <c r="J32" s="16">
        <v>4373.66</v>
      </c>
      <c r="K32" s="278">
        <v>11.27</v>
      </c>
      <c r="L32" s="278">
        <v>67.653</v>
      </c>
      <c r="M32" s="278" t="s">
        <v>313</v>
      </c>
      <c r="N32" s="16">
        <v>12052.88</v>
      </c>
      <c r="O32" s="278">
        <v>3.649</v>
      </c>
      <c r="P32" s="278">
        <v>93.915</v>
      </c>
      <c r="Q32" s="278" t="s">
        <v>313</v>
      </c>
      <c r="R32" s="16">
        <v>4041.813</v>
      </c>
      <c r="S32" s="278">
        <v>11.304</v>
      </c>
      <c r="T32" s="278">
        <v>65.959</v>
      </c>
      <c r="U32" s="278" t="s">
        <v>313</v>
      </c>
      <c r="V32" s="16">
        <v>995.878</v>
      </c>
      <c r="W32" s="278">
        <v>2.22</v>
      </c>
      <c r="X32" s="278">
        <v>98.466</v>
      </c>
      <c r="Y32" s="278" t="s">
        <v>313</v>
      </c>
      <c r="Z32" s="16">
        <v>331.846</v>
      </c>
      <c r="AA32" s="278">
        <v>10.876</v>
      </c>
      <c r="AB32" s="278">
        <v>87.495</v>
      </c>
    </row>
    <row r="33" spans="2:28" ht="11.25" customHeight="1">
      <c r="B33" s="6">
        <v>400</v>
      </c>
      <c r="C33" s="6" t="s">
        <v>21</v>
      </c>
      <c r="D33" s="6">
        <v>499</v>
      </c>
      <c r="E33" s="6"/>
      <c r="F33" s="16">
        <v>7651.46</v>
      </c>
      <c r="G33" s="278">
        <v>2.039</v>
      </c>
      <c r="H33" s="278">
        <v>96.499</v>
      </c>
      <c r="I33" s="278" t="s">
        <v>313</v>
      </c>
      <c r="J33" s="16">
        <v>3391.99</v>
      </c>
      <c r="K33" s="278">
        <v>8.741</v>
      </c>
      <c r="L33" s="278">
        <v>76.393</v>
      </c>
      <c r="M33" s="278" t="s">
        <v>313</v>
      </c>
      <c r="N33" s="16">
        <v>7161.467</v>
      </c>
      <c r="O33" s="278">
        <v>2.168</v>
      </c>
      <c r="P33" s="278">
        <v>96.083</v>
      </c>
      <c r="Q33" s="278" t="s">
        <v>313</v>
      </c>
      <c r="R33" s="16">
        <v>3177.234</v>
      </c>
      <c r="S33" s="278">
        <v>8.886</v>
      </c>
      <c r="T33" s="278">
        <v>74.845</v>
      </c>
      <c r="U33" s="278" t="s">
        <v>313</v>
      </c>
      <c r="V33" s="16">
        <v>489.993</v>
      </c>
      <c r="W33" s="278">
        <v>1.092</v>
      </c>
      <c r="X33" s="278">
        <v>99.558</v>
      </c>
      <c r="Y33" s="278" t="s">
        <v>313</v>
      </c>
      <c r="Z33" s="16">
        <v>214.756</v>
      </c>
      <c r="AA33" s="278">
        <v>7.038</v>
      </c>
      <c r="AB33" s="278">
        <v>94.534</v>
      </c>
    </row>
    <row r="34" spans="2:28" ht="11.25" customHeight="1">
      <c r="B34" s="6">
        <v>500</v>
      </c>
      <c r="C34" s="6" t="s">
        <v>21</v>
      </c>
      <c r="D34" s="6">
        <v>699</v>
      </c>
      <c r="E34" s="6"/>
      <c r="F34" s="16">
        <v>9376.493</v>
      </c>
      <c r="G34" s="278">
        <v>2.499</v>
      </c>
      <c r="H34" s="278">
        <v>98.998</v>
      </c>
      <c r="I34" s="278" t="s">
        <v>313</v>
      </c>
      <c r="J34" s="16">
        <v>5411.754</v>
      </c>
      <c r="K34" s="278">
        <v>13.945</v>
      </c>
      <c r="L34" s="278">
        <v>90.338</v>
      </c>
      <c r="M34" s="278" t="s">
        <v>313</v>
      </c>
      <c r="N34" s="16">
        <v>9243.301</v>
      </c>
      <c r="O34" s="278">
        <v>2.798</v>
      </c>
      <c r="P34" s="278">
        <v>98.881</v>
      </c>
      <c r="Q34" s="278" t="s">
        <v>313</v>
      </c>
      <c r="R34" s="16">
        <v>5329.034</v>
      </c>
      <c r="S34" s="278">
        <v>14.904</v>
      </c>
      <c r="T34" s="278">
        <v>89.749</v>
      </c>
      <c r="U34" s="278" t="s">
        <v>313</v>
      </c>
      <c r="V34" s="16">
        <v>133.192</v>
      </c>
      <c r="W34" s="278">
        <v>0.297</v>
      </c>
      <c r="X34" s="278">
        <v>99.855</v>
      </c>
      <c r="Y34" s="278" t="s">
        <v>313</v>
      </c>
      <c r="Z34" s="16">
        <v>82.72</v>
      </c>
      <c r="AA34" s="278">
        <v>2.711</v>
      </c>
      <c r="AB34" s="278">
        <v>97.245</v>
      </c>
    </row>
    <row r="35" spans="2:28" ht="11.25" customHeight="1">
      <c r="B35" s="6">
        <v>700</v>
      </c>
      <c r="C35" s="6" t="s">
        <v>21</v>
      </c>
      <c r="D35" s="6">
        <v>899</v>
      </c>
      <c r="E35" s="6"/>
      <c r="F35" s="16">
        <v>1482.77</v>
      </c>
      <c r="G35" s="278">
        <v>0.395</v>
      </c>
      <c r="H35" s="278">
        <v>99.393</v>
      </c>
      <c r="I35" s="278" t="s">
        <v>313</v>
      </c>
      <c r="J35" s="16">
        <v>1176.845</v>
      </c>
      <c r="K35" s="278">
        <v>3.033</v>
      </c>
      <c r="L35" s="278">
        <v>93.371</v>
      </c>
      <c r="M35" s="278" t="s">
        <v>313</v>
      </c>
      <c r="N35" s="16">
        <v>1472.077</v>
      </c>
      <c r="O35" s="278">
        <v>0.446</v>
      </c>
      <c r="P35" s="278">
        <v>99.327</v>
      </c>
      <c r="Q35" s="278" t="s">
        <v>313</v>
      </c>
      <c r="R35" s="16">
        <v>1167.894</v>
      </c>
      <c r="S35" s="278">
        <v>3.266</v>
      </c>
      <c r="T35" s="278">
        <v>93.015</v>
      </c>
      <c r="U35" s="278" t="s">
        <v>313</v>
      </c>
      <c r="V35" s="16">
        <v>10.694</v>
      </c>
      <c r="W35" s="278">
        <v>0.024</v>
      </c>
      <c r="X35" s="278">
        <v>99.879</v>
      </c>
      <c r="Y35" s="278" t="s">
        <v>313</v>
      </c>
      <c r="Z35" s="16">
        <v>8.951</v>
      </c>
      <c r="AA35" s="278">
        <v>0.293</v>
      </c>
      <c r="AB35" s="278">
        <v>97.538</v>
      </c>
    </row>
    <row r="36" spans="2:28" ht="9.75" customHeight="1">
      <c r="B36" s="6"/>
      <c r="C36" s="6"/>
      <c r="D36" s="6"/>
      <c r="E36" s="6"/>
      <c r="F36" s="6" t="s">
        <v>313</v>
      </c>
      <c r="G36" s="278" t="s">
        <v>313</v>
      </c>
      <c r="H36" s="278" t="s">
        <v>313</v>
      </c>
      <c r="I36" s="278" t="s">
        <v>313</v>
      </c>
      <c r="J36" s="6" t="s">
        <v>313</v>
      </c>
      <c r="K36" s="278" t="s">
        <v>313</v>
      </c>
      <c r="L36" s="278" t="s">
        <v>313</v>
      </c>
      <c r="M36" s="278" t="s">
        <v>313</v>
      </c>
      <c r="N36" s="6" t="s">
        <v>313</v>
      </c>
      <c r="O36" s="278" t="s">
        <v>313</v>
      </c>
      <c r="P36" s="278" t="s">
        <v>313</v>
      </c>
      <c r="Q36" s="278" t="s">
        <v>313</v>
      </c>
      <c r="R36" s="6" t="s">
        <v>313</v>
      </c>
      <c r="S36" s="278" t="s">
        <v>313</v>
      </c>
      <c r="T36" s="278" t="s">
        <v>313</v>
      </c>
      <c r="U36" s="278" t="s">
        <v>313</v>
      </c>
      <c r="V36" s="6" t="s">
        <v>313</v>
      </c>
      <c r="W36" s="278" t="s">
        <v>313</v>
      </c>
      <c r="X36" s="278" t="s">
        <v>313</v>
      </c>
      <c r="Y36" s="278" t="s">
        <v>313</v>
      </c>
      <c r="Z36" s="6" t="s">
        <v>313</v>
      </c>
      <c r="AA36" s="278" t="s">
        <v>313</v>
      </c>
      <c r="AB36" s="278" t="s">
        <v>313</v>
      </c>
    </row>
    <row r="37" spans="2:28" ht="11.25" customHeight="1">
      <c r="B37" s="6">
        <v>900</v>
      </c>
      <c r="C37" s="6" t="s">
        <v>21</v>
      </c>
      <c r="D37" s="6"/>
      <c r="E37" s="6"/>
      <c r="F37" s="16">
        <v>2277.217</v>
      </c>
      <c r="G37" s="278">
        <v>0.607</v>
      </c>
      <c r="H37" s="278">
        <v>100</v>
      </c>
      <c r="I37" s="278" t="s">
        <v>313</v>
      </c>
      <c r="J37" s="16">
        <v>2572.616</v>
      </c>
      <c r="K37" s="278">
        <v>6.629</v>
      </c>
      <c r="L37" s="278">
        <v>100</v>
      </c>
      <c r="M37" s="278" t="s">
        <v>313</v>
      </c>
      <c r="N37" s="16">
        <v>2223.04</v>
      </c>
      <c r="O37" s="278">
        <v>0.673</v>
      </c>
      <c r="P37" s="278">
        <v>100</v>
      </c>
      <c r="Q37" s="278" t="s">
        <v>313</v>
      </c>
      <c r="R37" s="16">
        <v>2497.491</v>
      </c>
      <c r="S37" s="278">
        <v>6.985</v>
      </c>
      <c r="T37" s="278">
        <v>100</v>
      </c>
      <c r="U37" s="278" t="s">
        <v>313</v>
      </c>
      <c r="V37" s="16">
        <v>54.177</v>
      </c>
      <c r="W37" s="278">
        <v>0.121</v>
      </c>
      <c r="X37" s="278">
        <v>100</v>
      </c>
      <c r="Y37" s="278" t="s">
        <v>313</v>
      </c>
      <c r="Z37" s="16">
        <v>75.125</v>
      </c>
      <c r="AA37" s="278">
        <v>2.462</v>
      </c>
      <c r="AB37" s="278">
        <v>100</v>
      </c>
    </row>
    <row r="38" spans="1:28" ht="12" customHeight="1" thickBot="1">
      <c r="A38" s="156"/>
      <c r="B38" s="156"/>
      <c r="C38" s="156"/>
      <c r="D38" s="156"/>
      <c r="E38" s="156"/>
      <c r="F38" s="156"/>
      <c r="G38" s="156"/>
      <c r="H38" s="156"/>
      <c r="I38" s="156"/>
      <c r="J38" s="156"/>
      <c r="K38" s="156"/>
      <c r="L38" s="156"/>
      <c r="M38" s="156"/>
      <c r="N38" s="156"/>
      <c r="O38" s="156"/>
      <c r="P38" s="156"/>
      <c r="Q38" s="156"/>
      <c r="R38" s="156"/>
      <c r="S38" s="156"/>
      <c r="T38" s="156"/>
      <c r="U38" s="156"/>
      <c r="V38" s="279"/>
      <c r="W38" s="279"/>
      <c r="X38" s="279"/>
      <c r="Y38" s="279"/>
      <c r="Z38" s="279"/>
      <c r="AA38" s="279"/>
      <c r="AB38" s="279"/>
    </row>
    <row r="39" spans="1:28" ht="15" customHeight="1">
      <c r="A39" s="275"/>
      <c r="B39" s="275"/>
      <c r="C39" s="275"/>
      <c r="D39" s="275"/>
      <c r="E39" s="275"/>
      <c r="F39" s="21"/>
      <c r="G39" s="276"/>
      <c r="H39" s="276"/>
      <c r="I39" s="276"/>
      <c r="J39" s="21"/>
      <c r="K39" s="276"/>
      <c r="L39" s="276"/>
      <c r="M39" s="276"/>
      <c r="N39" s="21"/>
      <c r="O39" s="276"/>
      <c r="P39" s="276"/>
      <c r="Q39" s="276"/>
      <c r="R39" s="21"/>
      <c r="S39" s="276"/>
      <c r="T39" s="276"/>
      <c r="U39" s="276"/>
      <c r="V39" s="21"/>
      <c r="W39" s="276"/>
      <c r="X39" s="276"/>
      <c r="Y39" s="276"/>
      <c r="Z39" s="21"/>
      <c r="AA39" s="276"/>
      <c r="AB39" s="276"/>
    </row>
    <row r="40" s="34" customFormat="1" ht="8.25" customHeight="1">
      <c r="A40" s="72"/>
    </row>
    <row r="41" s="34" customFormat="1" ht="12.75"/>
  </sheetData>
  <sheetProtection formatCells="0" formatColumns="0" formatRows="0"/>
  <mergeCells count="12">
    <mergeCell ref="J7:L7"/>
    <mergeCell ref="J8:L8"/>
    <mergeCell ref="N7:P8"/>
    <mergeCell ref="R7:T7"/>
    <mergeCell ref="R8:T8"/>
    <mergeCell ref="F6:L6"/>
    <mergeCell ref="V6:AB6"/>
    <mergeCell ref="V7:X8"/>
    <mergeCell ref="Z7:AB7"/>
    <mergeCell ref="Z8:AB8"/>
    <mergeCell ref="N6:T6"/>
    <mergeCell ref="F7:H8"/>
  </mergeCells>
  <printOptions/>
  <pageMargins left="0.75" right="0.75" top="1" bottom="1" header="0.5" footer="0.5"/>
  <pageSetup horizontalDpi="600" verticalDpi="600" orientation="landscape" paperSize="9" scale="95" r:id="rId2"/>
  <colBreaks count="1" manualBreakCount="1">
    <brk id="28" max="65535" man="1"/>
  </colBreaks>
  <drawing r:id="rId1"/>
</worksheet>
</file>

<file path=xl/worksheets/sheet12.xml><?xml version="1.0" encoding="utf-8"?>
<worksheet xmlns="http://schemas.openxmlformats.org/spreadsheetml/2006/main" xmlns:r="http://schemas.openxmlformats.org/officeDocument/2006/relationships">
  <dimension ref="A1:P52"/>
  <sheetViews>
    <sheetView zoomScalePageLayoutView="0" workbookViewId="0" topLeftCell="A1">
      <selection activeCell="W23" sqref="W23"/>
    </sheetView>
  </sheetViews>
  <sheetFormatPr defaultColWidth="8.00390625" defaultRowHeight="12.75"/>
  <cols>
    <col min="1" max="1" width="18.57421875" style="75" customWidth="1"/>
    <col min="2" max="2" width="2.57421875" style="75" hidden="1" customWidth="1"/>
    <col min="3" max="5" width="18.57421875" style="75" hidden="1" customWidth="1"/>
    <col min="6" max="6" width="6.421875" style="75" customWidth="1"/>
    <col min="7" max="7" width="1.8515625" style="75" customWidth="1"/>
    <col min="8" max="8" width="7.00390625" style="75" customWidth="1"/>
    <col min="9" max="9" width="10.28125" style="75" bestFit="1" customWidth="1"/>
    <col min="10" max="10" width="9.421875" style="75" bestFit="1" customWidth="1"/>
    <col min="11" max="11" width="2.140625" style="75" customWidth="1"/>
    <col min="12" max="12" width="7.00390625" style="75" customWidth="1"/>
    <col min="13" max="13" width="1.8515625" style="75" customWidth="1"/>
    <col min="14" max="14" width="7.140625" style="75" customWidth="1"/>
    <col min="15" max="15" width="10.28125" style="75" bestFit="1" customWidth="1"/>
    <col min="16" max="16" width="9.421875" style="75" bestFit="1" customWidth="1"/>
    <col min="17" max="16384" width="8.00390625" style="75" customWidth="1"/>
  </cols>
  <sheetData>
    <row r="1" spans="1:5" ht="6" customHeight="1">
      <c r="A1" s="74"/>
      <c r="B1" s="74"/>
      <c r="C1" s="74"/>
      <c r="D1" s="74"/>
      <c r="E1" s="74"/>
    </row>
    <row r="2" spans="1:16" ht="15">
      <c r="A2" s="189" t="s">
        <v>243</v>
      </c>
      <c r="B2" s="189"/>
      <c r="C2" s="189"/>
      <c r="D2" s="189"/>
      <c r="E2" s="189"/>
      <c r="F2" s="76"/>
      <c r="G2" s="76"/>
      <c r="H2" s="76"/>
      <c r="I2" s="76"/>
      <c r="J2" s="76"/>
      <c r="K2" s="76"/>
      <c r="L2" s="76"/>
      <c r="M2" s="76"/>
      <c r="N2" s="76"/>
      <c r="O2" s="76"/>
      <c r="P2" s="76"/>
    </row>
    <row r="3" spans="1:16" ht="15">
      <c r="A3" s="189" t="s">
        <v>316</v>
      </c>
      <c r="B3" s="189"/>
      <c r="C3" s="189"/>
      <c r="D3" s="189"/>
      <c r="E3" s="189"/>
      <c r="F3" s="76"/>
      <c r="G3" s="76"/>
      <c r="H3" s="76"/>
      <c r="I3" s="76"/>
      <c r="J3" s="76"/>
      <c r="K3" s="76"/>
      <c r="L3" s="76"/>
      <c r="M3" s="76"/>
      <c r="N3" s="76"/>
      <c r="O3" s="76"/>
      <c r="P3" s="76"/>
    </row>
    <row r="4" spans="1:16" ht="15">
      <c r="A4" s="193" t="s">
        <v>244</v>
      </c>
      <c r="B4" s="193"/>
      <c r="C4" s="193"/>
      <c r="D4" s="193"/>
      <c r="E4" s="193"/>
      <c r="F4" s="76"/>
      <c r="G4" s="76"/>
      <c r="H4" s="76"/>
      <c r="I4" s="76"/>
      <c r="J4" s="76"/>
      <c r="K4" s="76"/>
      <c r="L4" s="76"/>
      <c r="M4" s="76"/>
      <c r="N4" s="76"/>
      <c r="O4" s="76"/>
      <c r="P4" s="76"/>
    </row>
    <row r="5" spans="1:16" ht="15.75" thickBot="1">
      <c r="A5" s="193" t="s">
        <v>317</v>
      </c>
      <c r="B5" s="76"/>
      <c r="C5" s="76"/>
      <c r="D5" s="76"/>
      <c r="E5" s="76"/>
      <c r="F5" s="76"/>
      <c r="G5" s="76"/>
      <c r="H5" s="76"/>
      <c r="I5" s="76"/>
      <c r="J5" s="76"/>
      <c r="K5" s="76"/>
      <c r="L5" s="76"/>
      <c r="M5" s="76"/>
      <c r="N5" s="76"/>
      <c r="O5" s="76"/>
      <c r="P5" s="76"/>
    </row>
    <row r="6" spans="1:16" ht="12" thickTop="1">
      <c r="A6" s="77" t="s">
        <v>29</v>
      </c>
      <c r="B6" s="77"/>
      <c r="C6" s="77"/>
      <c r="D6" s="77"/>
      <c r="E6" s="77"/>
      <c r="F6" s="440" t="s">
        <v>139</v>
      </c>
      <c r="G6" s="440"/>
      <c r="H6" s="440"/>
      <c r="I6" s="440"/>
      <c r="J6" s="440"/>
      <c r="K6" s="78"/>
      <c r="L6" s="440" t="s">
        <v>140</v>
      </c>
      <c r="M6" s="440"/>
      <c r="N6" s="440"/>
      <c r="O6" s="440"/>
      <c r="P6" s="440"/>
    </row>
    <row r="7" spans="1:16" ht="11.25">
      <c r="A7" s="79"/>
      <c r="B7" s="79"/>
      <c r="C7" s="79"/>
      <c r="D7" s="79"/>
      <c r="E7" s="79"/>
      <c r="F7" s="95" t="s">
        <v>22</v>
      </c>
      <c r="G7" s="80"/>
      <c r="H7" s="95" t="s">
        <v>128</v>
      </c>
      <c r="I7" s="439" t="s">
        <v>30</v>
      </c>
      <c r="J7" s="439"/>
      <c r="K7" s="81"/>
      <c r="L7" s="95" t="s">
        <v>22</v>
      </c>
      <c r="M7" s="95"/>
      <c r="N7" s="95" t="s">
        <v>128</v>
      </c>
      <c r="O7" s="439" t="s">
        <v>31</v>
      </c>
      <c r="P7" s="439"/>
    </row>
    <row r="8" spans="1:16" ht="23.25" thickBot="1">
      <c r="A8" s="96"/>
      <c r="B8" s="96"/>
      <c r="C8" s="96"/>
      <c r="D8" s="96"/>
      <c r="E8" s="96"/>
      <c r="F8" s="83"/>
      <c r="G8" s="83"/>
      <c r="H8" s="97"/>
      <c r="I8" s="84" t="s">
        <v>141</v>
      </c>
      <c r="J8" s="84" t="s">
        <v>142</v>
      </c>
      <c r="K8" s="98"/>
      <c r="L8" s="83"/>
      <c r="M8" s="83"/>
      <c r="N8" s="97"/>
      <c r="O8" s="84" t="s">
        <v>141</v>
      </c>
      <c r="P8" s="84" t="s">
        <v>142</v>
      </c>
    </row>
    <row r="9" spans="1:16" s="281" customFormat="1" ht="11.25">
      <c r="A9" s="79"/>
      <c r="B9" s="79"/>
      <c r="C9" s="79"/>
      <c r="D9" s="79"/>
      <c r="E9" s="79"/>
      <c r="F9" s="82"/>
      <c r="G9" s="82"/>
      <c r="H9" s="280"/>
      <c r="I9" s="280"/>
      <c r="J9" s="280"/>
      <c r="K9" s="280"/>
      <c r="L9" s="82"/>
      <c r="M9" s="82"/>
      <c r="N9" s="280"/>
      <c r="O9" s="280"/>
      <c r="P9" s="280"/>
    </row>
    <row r="10" spans="1:16" s="281" customFormat="1" ht="11.25" hidden="1">
      <c r="A10" s="79"/>
      <c r="B10" s="79"/>
      <c r="C10" s="79"/>
      <c r="D10" s="79"/>
      <c r="E10" s="79"/>
      <c r="F10" s="82"/>
      <c r="G10" s="82"/>
      <c r="H10" s="280"/>
      <c r="I10" s="280"/>
      <c r="J10" s="280"/>
      <c r="K10" s="280"/>
      <c r="L10" s="82"/>
      <c r="M10" s="82"/>
      <c r="N10" s="280"/>
      <c r="O10" s="280"/>
      <c r="P10" s="280"/>
    </row>
    <row r="11" spans="1:16" s="281" customFormat="1" ht="11.25">
      <c r="A11" s="85" t="s">
        <v>22</v>
      </c>
      <c r="B11" s="85"/>
      <c r="C11" s="85"/>
      <c r="D11" s="85"/>
      <c r="E11" s="85"/>
      <c r="F11" s="86">
        <v>375192.272</v>
      </c>
      <c r="G11" s="282" t="s">
        <v>4</v>
      </c>
      <c r="H11" s="86">
        <v>20883.127</v>
      </c>
      <c r="I11" s="86">
        <v>70.663</v>
      </c>
      <c r="J11" s="86">
        <v>29.337</v>
      </c>
      <c r="K11" s="86"/>
      <c r="L11" s="86">
        <v>375192.272</v>
      </c>
      <c r="M11" s="282" t="s">
        <v>4</v>
      </c>
      <c r="N11" s="86">
        <v>20883.127</v>
      </c>
      <c r="O11" s="86">
        <v>70.663</v>
      </c>
      <c r="P11" s="323">
        <v>29.337</v>
      </c>
    </row>
    <row r="12" spans="1:16" s="281" customFormat="1" ht="9.75" customHeight="1">
      <c r="A12" s="85"/>
      <c r="B12" s="85"/>
      <c r="C12" s="85"/>
      <c r="D12" s="85"/>
      <c r="E12" s="85"/>
      <c r="F12" s="86"/>
      <c r="G12" s="309"/>
      <c r="H12" s="88"/>
      <c r="I12" s="88"/>
      <c r="J12" s="88"/>
      <c r="K12" s="88"/>
      <c r="L12" s="86"/>
      <c r="M12" s="309"/>
      <c r="N12" s="88"/>
      <c r="O12" s="88"/>
      <c r="P12" s="324"/>
    </row>
    <row r="13" spans="1:16" s="281" customFormat="1" ht="11.25">
      <c r="A13" s="87" t="s">
        <v>276</v>
      </c>
      <c r="B13" s="322"/>
      <c r="C13" s="87"/>
      <c r="D13" s="87"/>
      <c r="E13" s="87"/>
      <c r="F13" s="88">
        <v>41802.501</v>
      </c>
      <c r="G13" s="282" t="s">
        <v>4</v>
      </c>
      <c r="H13" s="88">
        <v>6600.012</v>
      </c>
      <c r="I13" s="88">
        <v>77.272</v>
      </c>
      <c r="J13" s="88">
        <v>22.728</v>
      </c>
      <c r="K13" s="88"/>
      <c r="L13" s="88">
        <v>44694.857</v>
      </c>
      <c r="M13" s="282" t="s">
        <v>4</v>
      </c>
      <c r="N13" s="88">
        <v>6639.092</v>
      </c>
      <c r="O13" s="88">
        <v>72.272</v>
      </c>
      <c r="P13" s="324">
        <v>27.728</v>
      </c>
    </row>
    <row r="14" spans="1:16" s="281" customFormat="1" ht="11.25">
      <c r="A14" s="87" t="s">
        <v>277</v>
      </c>
      <c r="B14" s="316"/>
      <c r="C14" s="87"/>
      <c r="D14" s="87"/>
      <c r="E14" s="87"/>
      <c r="F14" s="88">
        <v>12718.276</v>
      </c>
      <c r="G14" s="282" t="s">
        <v>4</v>
      </c>
      <c r="H14" s="88">
        <v>4452.258</v>
      </c>
      <c r="I14" s="88">
        <v>53.372</v>
      </c>
      <c r="J14" s="88">
        <v>46.628</v>
      </c>
      <c r="K14" s="88"/>
      <c r="L14" s="88">
        <v>10927.327</v>
      </c>
      <c r="M14" s="282" t="s">
        <v>4</v>
      </c>
      <c r="N14" s="88">
        <v>4265.937</v>
      </c>
      <c r="O14" s="88">
        <v>62.119</v>
      </c>
      <c r="P14" s="324">
        <v>37.881</v>
      </c>
    </row>
    <row r="15" spans="1:16" s="281" customFormat="1" ht="11.25">
      <c r="A15" s="87" t="s">
        <v>278</v>
      </c>
      <c r="B15" s="316"/>
      <c r="C15" s="87"/>
      <c r="D15" s="87"/>
      <c r="E15" s="87"/>
      <c r="F15" s="88">
        <v>12552.408</v>
      </c>
      <c r="G15" s="282" t="s">
        <v>4</v>
      </c>
      <c r="H15" s="88">
        <v>4873.264</v>
      </c>
      <c r="I15" s="88">
        <v>66.072</v>
      </c>
      <c r="J15" s="88">
        <v>33.928</v>
      </c>
      <c r="K15" s="88"/>
      <c r="L15" s="88">
        <v>10914.386</v>
      </c>
      <c r="M15" s="282" t="s">
        <v>4</v>
      </c>
      <c r="N15" s="88">
        <v>4688.247</v>
      </c>
      <c r="O15" s="88">
        <v>75.988</v>
      </c>
      <c r="P15" s="324">
        <v>24.012</v>
      </c>
    </row>
    <row r="16" spans="1:16" s="281" customFormat="1" ht="11.25">
      <c r="A16" s="87" t="s">
        <v>279</v>
      </c>
      <c r="B16" s="316"/>
      <c r="C16" s="87"/>
      <c r="D16" s="87"/>
      <c r="E16" s="87"/>
      <c r="F16" s="88">
        <v>13280.871</v>
      </c>
      <c r="G16" s="282" t="s">
        <v>4</v>
      </c>
      <c r="H16" s="88">
        <v>3133.864</v>
      </c>
      <c r="I16" s="88">
        <v>66.069</v>
      </c>
      <c r="J16" s="88">
        <v>33.931</v>
      </c>
      <c r="K16" s="88"/>
      <c r="L16" s="88">
        <v>14876.806</v>
      </c>
      <c r="M16" s="282" t="s">
        <v>4</v>
      </c>
      <c r="N16" s="88">
        <v>3209.025</v>
      </c>
      <c r="O16" s="88">
        <v>58.982</v>
      </c>
      <c r="P16" s="324">
        <v>41.018</v>
      </c>
    </row>
    <row r="17" spans="1:16" s="281" customFormat="1" ht="9.75" customHeight="1">
      <c r="A17" s="87"/>
      <c r="B17" s="317"/>
      <c r="C17" s="87"/>
      <c r="D17" s="87"/>
      <c r="E17" s="87"/>
      <c r="F17" s="88"/>
      <c r="G17" s="309"/>
      <c r="H17" s="88"/>
      <c r="I17" s="88"/>
      <c r="J17" s="88"/>
      <c r="K17" s="88"/>
      <c r="L17" s="88"/>
      <c r="M17" s="309"/>
      <c r="N17" s="88"/>
      <c r="O17" s="88"/>
      <c r="P17" s="324"/>
    </row>
    <row r="18" spans="1:16" s="281" customFormat="1" ht="11.25">
      <c r="A18" s="87" t="s">
        <v>280</v>
      </c>
      <c r="B18" s="316"/>
      <c r="C18" s="87"/>
      <c r="D18" s="87"/>
      <c r="E18" s="87"/>
      <c r="F18" s="88">
        <v>19068.545</v>
      </c>
      <c r="G18" s="282" t="s">
        <v>4</v>
      </c>
      <c r="H18" s="88">
        <v>3545.824</v>
      </c>
      <c r="I18" s="88">
        <v>52.957</v>
      </c>
      <c r="J18" s="88">
        <v>47.043</v>
      </c>
      <c r="K18" s="88"/>
      <c r="L18" s="88">
        <v>17737.731</v>
      </c>
      <c r="M18" s="282" t="s">
        <v>4</v>
      </c>
      <c r="N18" s="88">
        <v>3375.555</v>
      </c>
      <c r="O18" s="88">
        <v>56.93</v>
      </c>
      <c r="P18" s="324">
        <v>43.07</v>
      </c>
    </row>
    <row r="19" spans="1:16" s="281" customFormat="1" ht="11.25">
      <c r="A19" s="87" t="s">
        <v>324</v>
      </c>
      <c r="B19" s="316"/>
      <c r="C19" s="87"/>
      <c r="D19" s="87"/>
      <c r="E19" s="87"/>
      <c r="F19" s="88">
        <v>11828.763</v>
      </c>
      <c r="G19" s="282" t="s">
        <v>4</v>
      </c>
      <c r="H19" s="88">
        <v>4448.086</v>
      </c>
      <c r="I19" s="88">
        <v>58.258</v>
      </c>
      <c r="J19" s="88">
        <v>41.742</v>
      </c>
      <c r="K19" s="88"/>
      <c r="L19" s="88">
        <v>11900.826</v>
      </c>
      <c r="M19" s="282" t="s">
        <v>4</v>
      </c>
      <c r="N19" s="88">
        <v>4502.11</v>
      </c>
      <c r="O19" s="88">
        <v>57.905</v>
      </c>
      <c r="P19" s="324">
        <v>42.095</v>
      </c>
    </row>
    <row r="20" spans="1:16" s="281" customFormat="1" ht="11.25">
      <c r="A20" s="87" t="s">
        <v>281</v>
      </c>
      <c r="B20" s="316"/>
      <c r="C20" s="87"/>
      <c r="D20" s="87"/>
      <c r="E20" s="87"/>
      <c r="F20" s="88">
        <v>14672.519</v>
      </c>
      <c r="G20" s="282" t="s">
        <v>4</v>
      </c>
      <c r="H20" s="88">
        <v>5824.724</v>
      </c>
      <c r="I20" s="88">
        <v>68.57</v>
      </c>
      <c r="J20" s="88">
        <v>31.43</v>
      </c>
      <c r="K20" s="88"/>
      <c r="L20" s="88">
        <v>14604.511</v>
      </c>
      <c r="M20" s="282" t="s">
        <v>4</v>
      </c>
      <c r="N20" s="88">
        <v>5522.951</v>
      </c>
      <c r="O20" s="88">
        <v>68.89</v>
      </c>
      <c r="P20" s="324">
        <v>31.11</v>
      </c>
    </row>
    <row r="21" spans="1:16" s="281" customFormat="1" ht="11.25">
      <c r="A21" s="87" t="s">
        <v>282</v>
      </c>
      <c r="B21" s="316"/>
      <c r="C21" s="87"/>
      <c r="D21" s="87"/>
      <c r="E21" s="87"/>
      <c r="F21" s="88">
        <v>4088.968</v>
      </c>
      <c r="G21" s="282" t="s">
        <v>4</v>
      </c>
      <c r="H21" s="88">
        <v>3142.801</v>
      </c>
      <c r="I21" s="88">
        <v>94.883</v>
      </c>
      <c r="J21" s="88">
        <v>5.117</v>
      </c>
      <c r="K21" s="88"/>
      <c r="L21" s="88">
        <v>4034.881</v>
      </c>
      <c r="M21" s="282" t="s">
        <v>4</v>
      </c>
      <c r="N21" s="88">
        <v>3142.173</v>
      </c>
      <c r="O21" s="88">
        <v>96.155</v>
      </c>
      <c r="P21" s="324">
        <v>3.845</v>
      </c>
    </row>
    <row r="22" spans="1:16" s="281" customFormat="1" ht="9.75" customHeight="1">
      <c r="A22" s="87"/>
      <c r="B22" s="317"/>
      <c r="C22" s="87"/>
      <c r="D22" s="87"/>
      <c r="E22" s="87"/>
      <c r="F22" s="88"/>
      <c r="G22" s="282"/>
      <c r="H22" s="88"/>
      <c r="I22" s="88"/>
      <c r="J22" s="88"/>
      <c r="K22" s="88"/>
      <c r="L22" s="88"/>
      <c r="M22" s="282"/>
      <c r="N22" s="88"/>
      <c r="O22" s="88"/>
      <c r="P22" s="324"/>
    </row>
    <row r="23" spans="1:16" s="281" customFormat="1" ht="11.25">
      <c r="A23" s="87" t="s">
        <v>283</v>
      </c>
      <c r="B23" s="321"/>
      <c r="C23" s="87"/>
      <c r="D23" s="87"/>
      <c r="E23" s="87"/>
      <c r="F23" s="88">
        <v>5734.95</v>
      </c>
      <c r="G23" s="282" t="s">
        <v>4</v>
      </c>
      <c r="H23" s="88">
        <v>2655.534</v>
      </c>
      <c r="I23" s="88">
        <v>45.17</v>
      </c>
      <c r="J23" s="88">
        <v>54.83</v>
      </c>
      <c r="K23" s="88"/>
      <c r="L23" s="88">
        <v>5135.808</v>
      </c>
      <c r="M23" s="282" t="s">
        <v>4</v>
      </c>
      <c r="N23" s="88">
        <v>2144.883</v>
      </c>
      <c r="O23" s="88">
        <v>50.439</v>
      </c>
      <c r="P23" s="324">
        <v>49.561</v>
      </c>
    </row>
    <row r="24" spans="1:16" s="281" customFormat="1" ht="11.25">
      <c r="A24" s="87" t="s">
        <v>284</v>
      </c>
      <c r="B24" s="317"/>
      <c r="C24" s="87"/>
      <c r="D24" s="87"/>
      <c r="E24" s="87"/>
      <c r="F24" s="88">
        <v>48524.889</v>
      </c>
      <c r="G24" s="282" t="s">
        <v>4</v>
      </c>
      <c r="H24" s="88">
        <v>7344.684</v>
      </c>
      <c r="I24" s="88">
        <v>78.656</v>
      </c>
      <c r="J24" s="88">
        <v>21.344</v>
      </c>
      <c r="K24" s="88"/>
      <c r="L24" s="88">
        <v>47741.474</v>
      </c>
      <c r="M24" s="282" t="s">
        <v>4</v>
      </c>
      <c r="N24" s="88">
        <v>7184.127</v>
      </c>
      <c r="O24" s="88">
        <v>79.946</v>
      </c>
      <c r="P24" s="324">
        <v>20.054</v>
      </c>
    </row>
    <row r="25" spans="1:16" s="281" customFormat="1" ht="11.25">
      <c r="A25" s="87" t="s">
        <v>285</v>
      </c>
      <c r="B25" s="317"/>
      <c r="C25" s="87"/>
      <c r="D25" s="87"/>
      <c r="E25" s="87"/>
      <c r="F25" s="88">
        <v>12882.402</v>
      </c>
      <c r="G25" s="282" t="s">
        <v>4</v>
      </c>
      <c r="H25" s="88">
        <v>3335.625</v>
      </c>
      <c r="I25" s="88">
        <v>68.578</v>
      </c>
      <c r="J25" s="88">
        <v>31.422</v>
      </c>
      <c r="K25" s="88"/>
      <c r="L25" s="88">
        <v>16847.183</v>
      </c>
      <c r="M25" s="282" t="s">
        <v>4</v>
      </c>
      <c r="N25" s="88">
        <v>4101.498</v>
      </c>
      <c r="O25" s="88">
        <v>52.439</v>
      </c>
      <c r="P25" s="324">
        <v>47.561</v>
      </c>
    </row>
    <row r="26" spans="1:16" s="281" customFormat="1" ht="11.25">
      <c r="A26" s="87" t="s">
        <v>286</v>
      </c>
      <c r="B26" s="317"/>
      <c r="C26" s="87"/>
      <c r="D26" s="87"/>
      <c r="E26" s="87"/>
      <c r="F26" s="88">
        <v>64029.807</v>
      </c>
      <c r="G26" s="282" t="s">
        <v>4</v>
      </c>
      <c r="H26" s="88">
        <v>9400.834</v>
      </c>
      <c r="I26" s="88">
        <v>73.749</v>
      </c>
      <c r="J26" s="88">
        <v>26.251</v>
      </c>
      <c r="K26" s="88"/>
      <c r="L26" s="88">
        <v>59340.785</v>
      </c>
      <c r="M26" s="282" t="s">
        <v>4</v>
      </c>
      <c r="N26" s="88">
        <v>9069.086</v>
      </c>
      <c r="O26" s="88">
        <v>79.577</v>
      </c>
      <c r="P26" s="324">
        <v>20.423</v>
      </c>
    </row>
    <row r="27" spans="1:16" s="281" customFormat="1" ht="9.75" customHeight="1">
      <c r="A27" s="87"/>
      <c r="B27" s="317"/>
      <c r="C27" s="87"/>
      <c r="D27" s="87"/>
      <c r="E27" s="87"/>
      <c r="F27" s="88"/>
      <c r="G27" s="282"/>
      <c r="H27" s="88"/>
      <c r="I27" s="88"/>
      <c r="J27" s="88"/>
      <c r="K27" s="88"/>
      <c r="L27" s="88"/>
      <c r="M27" s="282"/>
      <c r="N27" s="88"/>
      <c r="O27" s="88"/>
      <c r="P27" s="324"/>
    </row>
    <row r="28" spans="1:16" s="281" customFormat="1" ht="11.25">
      <c r="A28" s="87" t="s">
        <v>287</v>
      </c>
      <c r="B28" s="317"/>
      <c r="C28" s="87"/>
      <c r="D28" s="87"/>
      <c r="E28" s="87"/>
      <c r="F28" s="88">
        <v>17133.508</v>
      </c>
      <c r="G28" s="282" t="s">
        <v>4</v>
      </c>
      <c r="H28" s="88">
        <v>4743.866</v>
      </c>
      <c r="I28" s="88">
        <v>81.506</v>
      </c>
      <c r="J28" s="88">
        <v>18.494</v>
      </c>
      <c r="K28" s="88"/>
      <c r="L28" s="88">
        <v>18681.22</v>
      </c>
      <c r="M28" s="282" t="s">
        <v>4</v>
      </c>
      <c r="N28" s="88">
        <v>4996.767</v>
      </c>
      <c r="O28" s="88">
        <v>74.753</v>
      </c>
      <c r="P28" s="324">
        <v>25.247</v>
      </c>
    </row>
    <row r="29" spans="1:16" s="281" customFormat="1" ht="11.25">
      <c r="A29" s="87" t="s">
        <v>288</v>
      </c>
      <c r="B29" s="317"/>
      <c r="C29" s="87"/>
      <c r="D29" s="87"/>
      <c r="E29" s="87"/>
      <c r="F29" s="88">
        <v>9711.25</v>
      </c>
      <c r="G29" s="282" t="s">
        <v>4</v>
      </c>
      <c r="H29" s="88">
        <v>2478.027</v>
      </c>
      <c r="I29" s="88">
        <v>51.828</v>
      </c>
      <c r="J29" s="88">
        <v>48.172</v>
      </c>
      <c r="K29" s="88"/>
      <c r="L29" s="88">
        <v>10700.873</v>
      </c>
      <c r="M29" s="282" t="s">
        <v>4</v>
      </c>
      <c r="N29" s="88">
        <v>2683.467</v>
      </c>
      <c r="O29" s="88">
        <v>47.035</v>
      </c>
      <c r="P29" s="324">
        <v>52.965</v>
      </c>
    </row>
    <row r="30" spans="1:16" s="281" customFormat="1" ht="11.25">
      <c r="A30" s="87" t="s">
        <v>289</v>
      </c>
      <c r="B30" s="317"/>
      <c r="C30" s="87"/>
      <c r="D30" s="87"/>
      <c r="E30" s="87"/>
      <c r="F30" s="88">
        <v>7766.936</v>
      </c>
      <c r="G30" s="282" t="s">
        <v>4</v>
      </c>
      <c r="H30" s="88">
        <v>1959.065</v>
      </c>
      <c r="I30" s="88">
        <v>36.545</v>
      </c>
      <c r="J30" s="88">
        <v>63.455</v>
      </c>
      <c r="K30" s="88"/>
      <c r="L30" s="88">
        <v>7116.979</v>
      </c>
      <c r="M30" s="282" t="s">
        <v>4</v>
      </c>
      <c r="N30" s="88">
        <v>1847.358</v>
      </c>
      <c r="O30" s="88">
        <v>39.883</v>
      </c>
      <c r="P30" s="324">
        <v>60.117</v>
      </c>
    </row>
    <row r="31" spans="1:16" s="281" customFormat="1" ht="11.25">
      <c r="A31" s="87" t="s">
        <v>290</v>
      </c>
      <c r="B31" s="317"/>
      <c r="C31" s="87"/>
      <c r="D31" s="87"/>
      <c r="E31" s="87"/>
      <c r="F31" s="88">
        <v>16422.729</v>
      </c>
      <c r="G31" s="282" t="s">
        <v>4</v>
      </c>
      <c r="H31" s="88">
        <v>3645.065</v>
      </c>
      <c r="I31" s="88">
        <v>64.307</v>
      </c>
      <c r="J31" s="88">
        <v>35.693</v>
      </c>
      <c r="K31" s="88"/>
      <c r="L31" s="88">
        <v>16551.469</v>
      </c>
      <c r="M31" s="282" t="s">
        <v>4</v>
      </c>
      <c r="N31" s="88">
        <v>3556.931</v>
      </c>
      <c r="O31" s="88">
        <v>63.807</v>
      </c>
      <c r="P31" s="324">
        <v>36.193</v>
      </c>
    </row>
    <row r="32" spans="1:16" s="281" customFormat="1" ht="11.25">
      <c r="A32" s="89" t="s">
        <v>291</v>
      </c>
      <c r="B32" s="318"/>
      <c r="C32" s="89"/>
      <c r="D32" s="89"/>
      <c r="E32" s="89"/>
      <c r="F32" s="90">
        <v>16097.466</v>
      </c>
      <c r="G32" s="282" t="s">
        <v>4</v>
      </c>
      <c r="H32" s="90">
        <v>4509.704</v>
      </c>
      <c r="I32" s="90">
        <v>74.091</v>
      </c>
      <c r="J32" s="90">
        <v>25.909</v>
      </c>
      <c r="K32" s="90"/>
      <c r="L32" s="90">
        <v>16621.139</v>
      </c>
      <c r="M32" s="282" t="s">
        <v>4</v>
      </c>
      <c r="N32" s="90">
        <v>4515.773</v>
      </c>
      <c r="O32" s="90">
        <v>71.757</v>
      </c>
      <c r="P32" s="325">
        <v>28.243</v>
      </c>
    </row>
    <row r="33" spans="1:16" s="281" customFormat="1" ht="9.75" customHeight="1">
      <c r="A33" s="91"/>
      <c r="B33" s="319"/>
      <c r="C33" s="91"/>
      <c r="D33" s="91"/>
      <c r="E33" s="91"/>
      <c r="F33" s="90"/>
      <c r="G33" s="282"/>
      <c r="H33" s="90"/>
      <c r="I33" s="90"/>
      <c r="J33" s="90"/>
      <c r="K33" s="90"/>
      <c r="L33" s="90"/>
      <c r="M33" s="282"/>
      <c r="N33" s="90"/>
      <c r="O33" s="90"/>
      <c r="P33" s="325"/>
    </row>
    <row r="34" spans="1:16" s="281" customFormat="1" ht="11.25">
      <c r="A34" s="89" t="s">
        <v>292</v>
      </c>
      <c r="B34" s="318"/>
      <c r="C34" s="89"/>
      <c r="D34" s="89"/>
      <c r="E34" s="89"/>
      <c r="F34" s="90">
        <v>13741.853</v>
      </c>
      <c r="G34" s="282" t="s">
        <v>4</v>
      </c>
      <c r="H34" s="90">
        <v>3820.079</v>
      </c>
      <c r="I34" s="90">
        <v>75.242</v>
      </c>
      <c r="J34" s="90">
        <v>24.758</v>
      </c>
      <c r="K34" s="90"/>
      <c r="L34" s="90">
        <v>14276.554</v>
      </c>
      <c r="M34" s="282" t="s">
        <v>4</v>
      </c>
      <c r="N34" s="90">
        <v>3862.95</v>
      </c>
      <c r="O34" s="90">
        <v>72.424</v>
      </c>
      <c r="P34" s="325">
        <v>27.576</v>
      </c>
    </row>
    <row r="35" spans="1:16" s="281" customFormat="1" ht="11.25">
      <c r="A35" s="89" t="s">
        <v>293</v>
      </c>
      <c r="B35" s="318"/>
      <c r="C35" s="89"/>
      <c r="D35" s="89"/>
      <c r="E35" s="89"/>
      <c r="F35" s="90">
        <v>6737.359</v>
      </c>
      <c r="G35" s="282" t="s">
        <v>4</v>
      </c>
      <c r="H35" s="90">
        <v>2280.01</v>
      </c>
      <c r="I35" s="90">
        <v>62.528</v>
      </c>
      <c r="J35" s="90">
        <v>37.472</v>
      </c>
      <c r="K35" s="90"/>
      <c r="L35" s="90">
        <v>6128.682</v>
      </c>
      <c r="M35" s="282" t="s">
        <v>4</v>
      </c>
      <c r="N35" s="90">
        <v>2187.457</v>
      </c>
      <c r="O35" s="90">
        <v>68.738</v>
      </c>
      <c r="P35" s="325">
        <v>31.262</v>
      </c>
    </row>
    <row r="36" spans="1:16" s="281" customFormat="1" ht="11.25">
      <c r="A36" s="89" t="s">
        <v>294</v>
      </c>
      <c r="B36" s="318"/>
      <c r="C36" s="89"/>
      <c r="D36" s="89"/>
      <c r="E36" s="89"/>
      <c r="F36" s="90">
        <v>9888.767</v>
      </c>
      <c r="G36" s="282" t="s">
        <v>4</v>
      </c>
      <c r="H36" s="90">
        <v>2976.377</v>
      </c>
      <c r="I36" s="90">
        <v>70.331</v>
      </c>
      <c r="J36" s="90">
        <v>29.669</v>
      </c>
      <c r="K36" s="90"/>
      <c r="L36" s="90">
        <v>9379.087</v>
      </c>
      <c r="M36" s="282" t="s">
        <v>4</v>
      </c>
      <c r="N36" s="90">
        <v>2863.737</v>
      </c>
      <c r="O36" s="90">
        <v>74.153</v>
      </c>
      <c r="P36" s="325">
        <v>25.847</v>
      </c>
    </row>
    <row r="37" spans="1:16" s="281" customFormat="1" ht="11.25">
      <c r="A37" s="89" t="s">
        <v>295</v>
      </c>
      <c r="B37" s="318"/>
      <c r="C37" s="89"/>
      <c r="D37" s="89"/>
      <c r="E37" s="89"/>
      <c r="F37" s="90">
        <v>16507.506</v>
      </c>
      <c r="G37" s="282" t="s">
        <v>4</v>
      </c>
      <c r="H37" s="90">
        <v>6274.552</v>
      </c>
      <c r="I37" s="90">
        <v>93.227</v>
      </c>
      <c r="J37" s="90">
        <v>6.773</v>
      </c>
      <c r="K37" s="90"/>
      <c r="L37" s="90">
        <v>16979.694</v>
      </c>
      <c r="M37" s="282" t="s">
        <v>4</v>
      </c>
      <c r="N37" s="90">
        <v>6270.014</v>
      </c>
      <c r="O37" s="90">
        <v>90.634</v>
      </c>
      <c r="P37" s="325">
        <v>9.366</v>
      </c>
    </row>
    <row r="38" spans="1:16" s="281" customFormat="1" ht="9.75" customHeight="1">
      <c r="A38" s="89"/>
      <c r="B38" s="318"/>
      <c r="C38" s="89"/>
      <c r="D38" s="89"/>
      <c r="E38" s="89"/>
      <c r="F38" s="90"/>
      <c r="G38" s="282"/>
      <c r="H38" s="90"/>
      <c r="I38" s="90"/>
      <c r="J38" s="90"/>
      <c r="K38" s="90"/>
      <c r="L38" s="90"/>
      <c r="M38" s="282"/>
      <c r="N38" s="90"/>
      <c r="O38" s="90"/>
      <c r="P38" s="325"/>
    </row>
    <row r="39" spans="1:16" s="281" customFormat="1" ht="11.25">
      <c r="A39" s="91" t="s">
        <v>271</v>
      </c>
      <c r="B39" s="318"/>
      <c r="C39" s="89"/>
      <c r="D39" s="89"/>
      <c r="E39" s="89"/>
      <c r="F39" s="90"/>
      <c r="G39" s="282"/>
      <c r="H39" s="90"/>
      <c r="I39" s="90"/>
      <c r="J39" s="90"/>
      <c r="K39" s="90"/>
      <c r="L39" s="90"/>
      <c r="M39" s="282"/>
      <c r="N39" s="90"/>
      <c r="O39" s="90"/>
      <c r="P39" s="325"/>
    </row>
    <row r="40" spans="1:16" s="281" customFormat="1" ht="11.25">
      <c r="A40" s="89" t="s">
        <v>273</v>
      </c>
      <c r="B40" s="318"/>
      <c r="C40" s="89"/>
      <c r="D40" s="89"/>
      <c r="E40" s="89"/>
      <c r="F40" s="90">
        <v>41802.501</v>
      </c>
      <c r="G40" s="282" t="s">
        <v>4</v>
      </c>
      <c r="H40" s="90">
        <v>6600.012</v>
      </c>
      <c r="I40" s="90">
        <v>77.272</v>
      </c>
      <c r="J40" s="90">
        <v>22.728</v>
      </c>
      <c r="K40" s="90"/>
      <c r="L40" s="90">
        <v>44694.857</v>
      </c>
      <c r="M40" s="282" t="s">
        <v>4</v>
      </c>
      <c r="N40" s="90">
        <v>6639.092</v>
      </c>
      <c r="O40" s="90">
        <v>72.272</v>
      </c>
      <c r="P40" s="325">
        <v>27.728</v>
      </c>
    </row>
    <row r="41" spans="1:16" s="281" customFormat="1" ht="11.25">
      <c r="A41" s="87" t="s">
        <v>274</v>
      </c>
      <c r="B41" s="318"/>
      <c r="C41" s="89"/>
      <c r="D41" s="89"/>
      <c r="E41" s="89"/>
      <c r="F41" s="90">
        <v>25437.237</v>
      </c>
      <c r="G41" s="282" t="s">
        <v>4</v>
      </c>
      <c r="H41" s="90">
        <v>4630.186</v>
      </c>
      <c r="I41" s="90">
        <v>73.538</v>
      </c>
      <c r="J41" s="90">
        <v>26.462</v>
      </c>
      <c r="K41" s="90"/>
      <c r="L41" s="90">
        <v>24081.649</v>
      </c>
      <c r="M41" s="282" t="s">
        <v>4</v>
      </c>
      <c r="N41" s="90">
        <v>4097.815</v>
      </c>
      <c r="O41" s="90">
        <v>75.758</v>
      </c>
      <c r="P41" s="326">
        <v>24.242</v>
      </c>
    </row>
    <row r="42" spans="1:16" s="281" customFormat="1" ht="11.25">
      <c r="A42" s="87" t="s">
        <v>272</v>
      </c>
      <c r="B42" s="320"/>
      <c r="F42" s="90">
        <v>28657.509</v>
      </c>
      <c r="G42" s="282" t="s">
        <v>4</v>
      </c>
      <c r="H42" s="90">
        <v>4364.901</v>
      </c>
      <c r="I42" s="90">
        <v>75.033</v>
      </c>
      <c r="J42" s="90">
        <v>24.967</v>
      </c>
      <c r="K42" s="90"/>
      <c r="L42" s="90">
        <v>27609.391</v>
      </c>
      <c r="M42" s="282" t="s">
        <v>4</v>
      </c>
      <c r="N42" s="90">
        <v>4166.507</v>
      </c>
      <c r="O42" s="90">
        <v>75.883</v>
      </c>
      <c r="P42" s="326">
        <v>24.117</v>
      </c>
    </row>
    <row r="43" spans="1:16" s="281" customFormat="1" ht="12" customHeight="1" thickBot="1">
      <c r="A43" s="283"/>
      <c r="B43" s="283"/>
      <c r="C43" s="283"/>
      <c r="D43" s="283"/>
      <c r="E43" s="283"/>
      <c r="F43" s="284"/>
      <c r="G43" s="92"/>
      <c r="H43" s="93"/>
      <c r="I43" s="92"/>
      <c r="J43" s="93"/>
      <c r="K43" s="93"/>
      <c r="L43" s="284"/>
      <c r="M43" s="92"/>
      <c r="N43" s="93"/>
      <c r="O43" s="92"/>
      <c r="P43" s="93"/>
    </row>
    <row r="44" spans="1:5" s="281" customFormat="1" ht="12.75" customHeight="1" thickTop="1">
      <c r="A44" s="327" t="s">
        <v>398</v>
      </c>
      <c r="B44" s="285"/>
      <c r="C44" s="285"/>
      <c r="D44" s="285"/>
      <c r="E44" s="285"/>
    </row>
    <row r="45" s="281" customFormat="1" ht="11.25"/>
    <row r="46" s="281" customFormat="1" ht="11.25"/>
    <row r="47" s="281" customFormat="1" ht="11.25"/>
    <row r="48" s="281" customFormat="1" ht="11.25"/>
    <row r="52" spans="9:15" ht="11.25">
      <c r="I52" s="94"/>
      <c r="O52" s="94"/>
    </row>
  </sheetData>
  <sheetProtection/>
  <mergeCells count="4">
    <mergeCell ref="I7:J7"/>
    <mergeCell ref="F6:J6"/>
    <mergeCell ref="L6:P6"/>
    <mergeCell ref="O7:P7"/>
  </mergeCells>
  <printOptions/>
  <pageMargins left="0.75" right="0.75" top="1" bottom="1" header="0.5" footer="0.5"/>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A1:AB39"/>
  <sheetViews>
    <sheetView zoomScalePageLayoutView="0" workbookViewId="0" topLeftCell="A1">
      <selection activeCell="A6" sqref="A6"/>
    </sheetView>
  </sheetViews>
  <sheetFormatPr defaultColWidth="9.140625" defaultRowHeight="12.75"/>
  <cols>
    <col min="1" max="1" width="2.57421875" style="1" customWidth="1"/>
    <col min="2" max="2" width="13.8515625" style="1" customWidth="1"/>
    <col min="3" max="5" width="13.8515625" style="1" hidden="1" customWidth="1"/>
    <col min="6" max="26" width="5.421875" style="1" customWidth="1"/>
    <col min="27" max="27" width="7.7109375" style="1" bestFit="1" customWidth="1"/>
    <col min="28" max="28" width="4.8515625" style="1" customWidth="1"/>
    <col min="29" max="16384" width="9.140625" style="1" customWidth="1"/>
  </cols>
  <sheetData>
    <row r="1" spans="1:28" ht="6.7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ht="15">
      <c r="A2" s="188" t="s">
        <v>351</v>
      </c>
      <c r="B2" s="108"/>
      <c r="C2" s="108"/>
      <c r="D2" s="108"/>
      <c r="E2" s="108"/>
      <c r="F2" s="20"/>
      <c r="G2" s="20"/>
      <c r="H2" s="20"/>
      <c r="I2" s="20"/>
      <c r="J2" s="20"/>
      <c r="K2" s="20"/>
      <c r="L2" s="20"/>
      <c r="M2" s="20"/>
      <c r="N2" s="20"/>
      <c r="O2" s="20"/>
      <c r="P2" s="20"/>
      <c r="Q2" s="20"/>
      <c r="R2" s="20"/>
      <c r="S2" s="20"/>
      <c r="T2" s="20"/>
      <c r="U2" s="20"/>
      <c r="V2" s="20"/>
      <c r="W2" s="20"/>
      <c r="X2" s="20"/>
      <c r="Y2" s="20"/>
      <c r="Z2" s="20"/>
      <c r="AA2" s="20"/>
      <c r="AB2" s="20"/>
    </row>
    <row r="3" spans="1:28" ht="15" hidden="1">
      <c r="A3" s="188"/>
      <c r="B3" s="108"/>
      <c r="C3" s="108"/>
      <c r="D3" s="108"/>
      <c r="E3" s="108"/>
      <c r="F3" s="20"/>
      <c r="G3" s="20"/>
      <c r="H3" s="20"/>
      <c r="I3" s="20"/>
      <c r="J3" s="20"/>
      <c r="K3" s="20"/>
      <c r="L3" s="20"/>
      <c r="M3" s="20"/>
      <c r="N3" s="20"/>
      <c r="O3" s="20"/>
      <c r="P3" s="20"/>
      <c r="Q3" s="20"/>
      <c r="R3" s="20"/>
      <c r="S3" s="20"/>
      <c r="T3" s="20"/>
      <c r="U3" s="20"/>
      <c r="V3" s="20"/>
      <c r="W3" s="20"/>
      <c r="X3" s="20"/>
      <c r="Y3" s="20"/>
      <c r="Z3" s="20"/>
      <c r="AA3" s="20"/>
      <c r="AB3" s="20"/>
    </row>
    <row r="4" spans="1:28" ht="15.75" thickBot="1">
      <c r="A4" s="193" t="s">
        <v>352</v>
      </c>
      <c r="B4" s="108"/>
      <c r="C4" s="108"/>
      <c r="D4" s="108"/>
      <c r="E4" s="108"/>
      <c r="F4" s="20"/>
      <c r="G4" s="20"/>
      <c r="H4" s="20"/>
      <c r="I4" s="20"/>
      <c r="J4" s="20"/>
      <c r="K4" s="20"/>
      <c r="L4" s="20"/>
      <c r="M4" s="20"/>
      <c r="N4" s="20"/>
      <c r="O4" s="20"/>
      <c r="P4" s="20"/>
      <c r="Q4" s="20"/>
      <c r="R4" s="20"/>
      <c r="S4" s="20"/>
      <c r="T4" s="20"/>
      <c r="U4" s="20"/>
      <c r="V4" s="20"/>
      <c r="W4" s="20"/>
      <c r="X4" s="20"/>
      <c r="Y4" s="20"/>
      <c r="Z4" s="20"/>
      <c r="AA4" s="45"/>
      <c r="AB4" s="20"/>
    </row>
    <row r="5" spans="1:28" ht="15.75" hidden="1" thickBot="1">
      <c r="A5" s="108"/>
      <c r="B5" s="108"/>
      <c r="C5" s="108"/>
      <c r="D5" s="108"/>
      <c r="E5" s="108"/>
      <c r="F5" s="20"/>
      <c r="G5" s="20"/>
      <c r="H5" s="20"/>
      <c r="I5" s="20"/>
      <c r="J5" s="20"/>
      <c r="K5" s="20"/>
      <c r="L5" s="20"/>
      <c r="M5" s="20"/>
      <c r="N5" s="20"/>
      <c r="O5" s="20"/>
      <c r="P5" s="20"/>
      <c r="Q5" s="20"/>
      <c r="R5" s="20"/>
      <c r="S5" s="20"/>
      <c r="T5" s="20"/>
      <c r="U5" s="20"/>
      <c r="V5" s="20"/>
      <c r="W5" s="20"/>
      <c r="X5" s="20"/>
      <c r="Y5" s="20"/>
      <c r="Z5" s="20"/>
      <c r="AA5" s="45"/>
      <c r="AB5" s="20"/>
    </row>
    <row r="6" spans="1:28" ht="12.75">
      <c r="A6" s="274" t="s">
        <v>52</v>
      </c>
      <c r="B6" s="274"/>
      <c r="C6" s="274"/>
      <c r="D6" s="274"/>
      <c r="E6" s="274"/>
      <c r="F6" s="432" t="s">
        <v>53</v>
      </c>
      <c r="G6" s="441"/>
      <c r="H6" s="441"/>
      <c r="I6" s="441"/>
      <c r="J6" s="441"/>
      <c r="K6" s="441"/>
      <c r="L6" s="441"/>
      <c r="M6" s="441"/>
      <c r="N6" s="441"/>
      <c r="O6" s="441"/>
      <c r="P6" s="441"/>
      <c r="Q6" s="441"/>
      <c r="R6" s="441"/>
      <c r="S6" s="441"/>
      <c r="T6" s="441"/>
      <c r="U6" s="441"/>
      <c r="V6" s="441"/>
      <c r="W6" s="441"/>
      <c r="X6" s="441"/>
      <c r="Y6" s="441"/>
      <c r="Z6" s="441"/>
      <c r="AA6" s="101"/>
      <c r="AB6" s="442" t="s">
        <v>122</v>
      </c>
    </row>
    <row r="7" spans="1:28" ht="36.75" customHeight="1" thickBot="1">
      <c r="A7" s="45"/>
      <c r="B7" s="107"/>
      <c r="C7" s="107"/>
      <c r="D7" s="107"/>
      <c r="E7" s="107"/>
      <c r="F7" s="105">
        <v>1</v>
      </c>
      <c r="G7" s="105">
        <v>3</v>
      </c>
      <c r="H7" s="105">
        <v>4</v>
      </c>
      <c r="I7" s="105">
        <v>5</v>
      </c>
      <c r="J7" s="105">
        <v>6</v>
      </c>
      <c r="K7" s="105">
        <v>7</v>
      </c>
      <c r="L7" s="105">
        <v>8</v>
      </c>
      <c r="M7" s="105">
        <v>9</v>
      </c>
      <c r="N7" s="105">
        <v>10</v>
      </c>
      <c r="O7" s="105">
        <v>12</v>
      </c>
      <c r="P7" s="105">
        <v>13</v>
      </c>
      <c r="Q7" s="105">
        <v>14</v>
      </c>
      <c r="R7" s="105">
        <v>17</v>
      </c>
      <c r="S7" s="105">
        <v>18</v>
      </c>
      <c r="T7" s="105">
        <v>19</v>
      </c>
      <c r="U7" s="105">
        <v>20</v>
      </c>
      <c r="V7" s="105">
        <v>21</v>
      </c>
      <c r="W7" s="105">
        <v>22</v>
      </c>
      <c r="X7" s="105">
        <v>23</v>
      </c>
      <c r="Y7" s="105">
        <v>24</v>
      </c>
      <c r="Z7" s="105">
        <v>25</v>
      </c>
      <c r="AA7" s="290" t="s">
        <v>22</v>
      </c>
      <c r="AB7" s="443"/>
    </row>
    <row r="8" spans="1:28" s="35" customFormat="1" ht="11.25" customHeight="1">
      <c r="A8" s="127"/>
      <c r="B8" s="127"/>
      <c r="C8" s="127"/>
      <c r="D8" s="127"/>
      <c r="E8" s="127"/>
      <c r="F8" s="128"/>
      <c r="G8" s="128"/>
      <c r="H8" s="128"/>
      <c r="I8" s="128"/>
      <c r="J8" s="128"/>
      <c r="K8" s="128"/>
      <c r="L8" s="128"/>
      <c r="M8" s="128"/>
      <c r="N8" s="128"/>
      <c r="O8" s="128"/>
      <c r="P8" s="128"/>
      <c r="Q8" s="128"/>
      <c r="R8" s="128"/>
      <c r="S8" s="128"/>
      <c r="T8" s="128"/>
      <c r="U8" s="128"/>
      <c r="V8" s="128"/>
      <c r="W8" s="128"/>
      <c r="X8" s="128"/>
      <c r="Y8" s="128"/>
      <c r="Z8" s="128"/>
      <c r="AA8" s="247"/>
      <c r="AB8" s="128"/>
    </row>
    <row r="9" spans="1:28" s="35" customFormat="1" ht="11.25" customHeight="1" hidden="1">
      <c r="A9" s="127"/>
      <c r="B9" s="127"/>
      <c r="C9" s="127"/>
      <c r="D9" s="127"/>
      <c r="E9" s="127"/>
      <c r="F9" s="128"/>
      <c r="G9" s="128"/>
      <c r="H9" s="128"/>
      <c r="I9" s="128"/>
      <c r="J9" s="128"/>
      <c r="K9" s="128"/>
      <c r="L9" s="128"/>
      <c r="M9" s="128"/>
      <c r="N9" s="128"/>
      <c r="O9" s="128"/>
      <c r="P9" s="128"/>
      <c r="Q9" s="128"/>
      <c r="R9" s="128"/>
      <c r="S9" s="128"/>
      <c r="T9" s="128"/>
      <c r="U9" s="128"/>
      <c r="V9" s="128"/>
      <c r="W9" s="128"/>
      <c r="X9" s="128"/>
      <c r="Y9" s="128"/>
      <c r="Z9" s="128"/>
      <c r="AA9" s="247"/>
      <c r="AB9" s="128"/>
    </row>
    <row r="10" spans="1:28" s="35" customFormat="1" ht="11.25" customHeight="1" hidden="1">
      <c r="A10" s="127"/>
      <c r="B10" s="127"/>
      <c r="C10" s="127"/>
      <c r="D10" s="127"/>
      <c r="E10" s="127"/>
      <c r="F10" s="128"/>
      <c r="G10" s="128"/>
      <c r="H10" s="128"/>
      <c r="I10" s="128"/>
      <c r="J10" s="128"/>
      <c r="K10" s="128"/>
      <c r="L10" s="128"/>
      <c r="M10" s="128"/>
      <c r="N10" s="128"/>
      <c r="O10" s="128"/>
      <c r="P10" s="128"/>
      <c r="Q10" s="128"/>
      <c r="R10" s="128"/>
      <c r="S10" s="128"/>
      <c r="T10" s="128"/>
      <c r="U10" s="128"/>
      <c r="V10" s="128"/>
      <c r="W10" s="128"/>
      <c r="X10" s="128"/>
      <c r="Y10" s="128"/>
      <c r="Z10" s="128"/>
      <c r="AA10" s="247"/>
      <c r="AB10" s="128"/>
    </row>
    <row r="11" spans="1:28" s="35" customFormat="1" ht="11.25" customHeight="1">
      <c r="A11" s="286">
        <v>1</v>
      </c>
      <c r="B11" s="127" t="s">
        <v>120</v>
      </c>
      <c r="C11" s="127"/>
      <c r="D11" s="127"/>
      <c r="E11" s="127"/>
      <c r="F11" s="287">
        <v>32301.664</v>
      </c>
      <c r="G11" s="16">
        <v>1868.273</v>
      </c>
      <c r="H11" s="16">
        <v>363.373</v>
      </c>
      <c r="I11" s="16">
        <v>998.032</v>
      </c>
      <c r="J11" s="16">
        <v>621.47</v>
      </c>
      <c r="K11" s="16">
        <v>152.421</v>
      </c>
      <c r="L11" s="16">
        <v>215.403</v>
      </c>
      <c r="M11" s="16">
        <v>9.514</v>
      </c>
      <c r="N11" s="16" t="s">
        <v>312</v>
      </c>
      <c r="O11" s="16">
        <v>606.916</v>
      </c>
      <c r="P11" s="16">
        <v>202.622</v>
      </c>
      <c r="Q11" s="16">
        <v>1098.155</v>
      </c>
      <c r="R11" s="16">
        <v>305.415</v>
      </c>
      <c r="S11" s="16">
        <v>326.16</v>
      </c>
      <c r="T11" s="16">
        <v>897.561</v>
      </c>
      <c r="U11" s="16">
        <v>735.875</v>
      </c>
      <c r="V11" s="16">
        <v>214.46</v>
      </c>
      <c r="W11" s="16">
        <v>363.116</v>
      </c>
      <c r="X11" s="16">
        <v>252.07</v>
      </c>
      <c r="Y11" s="16">
        <v>95.384</v>
      </c>
      <c r="Z11" s="16">
        <v>174.618</v>
      </c>
      <c r="AA11" s="12">
        <v>41802.501</v>
      </c>
      <c r="AB11" s="288">
        <v>77.272</v>
      </c>
    </row>
    <row r="12" spans="1:28" s="35" customFormat="1" ht="11.25" customHeight="1">
      <c r="A12" s="286">
        <v>3</v>
      </c>
      <c r="B12" s="127" t="s">
        <v>32</v>
      </c>
      <c r="C12" s="127"/>
      <c r="D12" s="127"/>
      <c r="E12" s="127"/>
      <c r="F12" s="16">
        <v>2942.602</v>
      </c>
      <c r="G12" s="287">
        <v>6787.995</v>
      </c>
      <c r="H12" s="16">
        <v>269.842</v>
      </c>
      <c r="I12" s="16">
        <v>207.262</v>
      </c>
      <c r="J12" s="16">
        <v>26.865</v>
      </c>
      <c r="K12" s="16" t="s">
        <v>312</v>
      </c>
      <c r="L12" s="16" t="s">
        <v>312</v>
      </c>
      <c r="M12" s="16" t="s">
        <v>312</v>
      </c>
      <c r="N12" s="16">
        <v>9.444</v>
      </c>
      <c r="O12" s="16">
        <v>141.174</v>
      </c>
      <c r="P12" s="16">
        <v>34.742</v>
      </c>
      <c r="Q12" s="16">
        <v>111.548</v>
      </c>
      <c r="R12" s="16">
        <v>18.336</v>
      </c>
      <c r="S12" s="16">
        <v>62.808</v>
      </c>
      <c r="T12" s="16">
        <v>644.491</v>
      </c>
      <c r="U12" s="16">
        <v>465.244</v>
      </c>
      <c r="V12" s="16">
        <v>925.391</v>
      </c>
      <c r="W12" s="16">
        <v>23.594</v>
      </c>
      <c r="X12" s="16" t="s">
        <v>312</v>
      </c>
      <c r="Y12" s="16">
        <v>12.51</v>
      </c>
      <c r="Z12" s="16">
        <v>34.43</v>
      </c>
      <c r="AA12" s="12">
        <v>12718.276</v>
      </c>
      <c r="AB12" s="288">
        <v>53.372</v>
      </c>
    </row>
    <row r="13" spans="1:28" s="35" customFormat="1" ht="11.25" customHeight="1">
      <c r="A13" s="286">
        <v>4</v>
      </c>
      <c r="B13" s="127" t="s">
        <v>33</v>
      </c>
      <c r="C13" s="127"/>
      <c r="D13" s="127"/>
      <c r="E13" s="127"/>
      <c r="F13" s="16">
        <v>1017.29</v>
      </c>
      <c r="G13" s="16">
        <v>65.36</v>
      </c>
      <c r="H13" s="287">
        <v>8293.577</v>
      </c>
      <c r="I13" s="16">
        <v>637.263</v>
      </c>
      <c r="J13" s="16">
        <v>274.392</v>
      </c>
      <c r="K13" s="16">
        <v>33.575</v>
      </c>
      <c r="L13" s="16">
        <v>25.169</v>
      </c>
      <c r="M13" s="16" t="s">
        <v>312</v>
      </c>
      <c r="N13" s="16">
        <v>6.486</v>
      </c>
      <c r="O13" s="16">
        <v>124.809</v>
      </c>
      <c r="P13" s="16">
        <v>43.408</v>
      </c>
      <c r="Q13" s="16">
        <v>412.333</v>
      </c>
      <c r="R13" s="16">
        <v>64.565</v>
      </c>
      <c r="S13" s="16">
        <v>889.163</v>
      </c>
      <c r="T13" s="16">
        <v>377.523</v>
      </c>
      <c r="U13" s="16">
        <v>209.158</v>
      </c>
      <c r="V13" s="16">
        <v>16.407</v>
      </c>
      <c r="W13" s="16">
        <v>41.174</v>
      </c>
      <c r="X13" s="16">
        <v>15.514</v>
      </c>
      <c r="Y13" s="16">
        <v>5.243</v>
      </c>
      <c r="Z13" s="16" t="s">
        <v>312</v>
      </c>
      <c r="AA13" s="12">
        <v>12552.408</v>
      </c>
      <c r="AB13" s="288">
        <v>66.072</v>
      </c>
    </row>
    <row r="14" spans="1:28" s="35" customFormat="1" ht="11.25" customHeight="1">
      <c r="A14" s="286">
        <v>5</v>
      </c>
      <c r="B14" s="127" t="s">
        <v>34</v>
      </c>
      <c r="C14" s="127"/>
      <c r="D14" s="127"/>
      <c r="E14" s="127"/>
      <c r="F14" s="16">
        <v>759.912</v>
      </c>
      <c r="G14" s="16">
        <v>145.495</v>
      </c>
      <c r="H14" s="16">
        <v>332.931</v>
      </c>
      <c r="I14" s="287">
        <v>8774.567</v>
      </c>
      <c r="J14" s="16">
        <v>561.044</v>
      </c>
      <c r="K14" s="16">
        <v>172.132</v>
      </c>
      <c r="L14" s="16">
        <v>388.786</v>
      </c>
      <c r="M14" s="16">
        <v>2.642</v>
      </c>
      <c r="N14" s="16">
        <v>25.419</v>
      </c>
      <c r="O14" s="16">
        <v>377.614</v>
      </c>
      <c r="P14" s="16">
        <v>144.093</v>
      </c>
      <c r="Q14" s="16">
        <v>749.038</v>
      </c>
      <c r="R14" s="16">
        <v>102.782</v>
      </c>
      <c r="S14" s="16">
        <v>225.516</v>
      </c>
      <c r="T14" s="16">
        <v>222.8</v>
      </c>
      <c r="U14" s="16">
        <v>36.137</v>
      </c>
      <c r="V14" s="16">
        <v>159.027</v>
      </c>
      <c r="W14" s="16">
        <v>72.37</v>
      </c>
      <c r="X14" s="16" t="s">
        <v>312</v>
      </c>
      <c r="Y14" s="16">
        <v>19.215</v>
      </c>
      <c r="Z14" s="16">
        <v>9.351</v>
      </c>
      <c r="AA14" s="12">
        <v>13280.871</v>
      </c>
      <c r="AB14" s="288">
        <v>66.069</v>
      </c>
    </row>
    <row r="15" spans="1:28" s="35" customFormat="1" ht="11.25" customHeight="1">
      <c r="A15" s="286">
        <v>6</v>
      </c>
      <c r="B15" s="127" t="s">
        <v>35</v>
      </c>
      <c r="C15" s="127"/>
      <c r="D15" s="127"/>
      <c r="E15" s="127"/>
      <c r="F15" s="16">
        <v>752.894</v>
      </c>
      <c r="G15" s="16">
        <v>23.375</v>
      </c>
      <c r="H15" s="16">
        <v>144.411</v>
      </c>
      <c r="I15" s="16">
        <v>1107.403</v>
      </c>
      <c r="J15" s="287">
        <v>10098.138</v>
      </c>
      <c r="K15" s="16">
        <v>953.352</v>
      </c>
      <c r="L15" s="16">
        <v>1161.585</v>
      </c>
      <c r="M15" s="16" t="s">
        <v>312</v>
      </c>
      <c r="N15" s="16">
        <v>101.612</v>
      </c>
      <c r="O15" s="16">
        <v>892.328</v>
      </c>
      <c r="P15" s="16">
        <v>1006.09</v>
      </c>
      <c r="Q15" s="16">
        <v>1713.58</v>
      </c>
      <c r="R15" s="16">
        <v>53.585</v>
      </c>
      <c r="S15" s="16">
        <v>581.551</v>
      </c>
      <c r="T15" s="16">
        <v>108.855</v>
      </c>
      <c r="U15" s="16">
        <v>164.583</v>
      </c>
      <c r="V15" s="16">
        <v>35.043</v>
      </c>
      <c r="W15" s="16">
        <v>33.689</v>
      </c>
      <c r="X15" s="16">
        <v>14.112</v>
      </c>
      <c r="Y15" s="16">
        <v>63.054</v>
      </c>
      <c r="Z15" s="16">
        <v>59.306</v>
      </c>
      <c r="AA15" s="12">
        <v>19068.545</v>
      </c>
      <c r="AB15" s="288">
        <v>52.957</v>
      </c>
    </row>
    <row r="16" spans="1:28" s="35" customFormat="1" ht="9.75" customHeight="1">
      <c r="A16" s="286"/>
      <c r="B16" s="127"/>
      <c r="C16" s="127"/>
      <c r="D16" s="127"/>
      <c r="E16" s="127"/>
      <c r="AA16" s="266"/>
      <c r="AB16" s="288"/>
    </row>
    <row r="17" spans="1:28" s="35" customFormat="1" ht="11.25" customHeight="1">
      <c r="A17" s="286">
        <v>7</v>
      </c>
      <c r="B17" s="127" t="s">
        <v>36</v>
      </c>
      <c r="C17" s="127"/>
      <c r="D17" s="127"/>
      <c r="E17" s="127"/>
      <c r="F17" s="16">
        <v>218.732</v>
      </c>
      <c r="G17" s="16">
        <v>28.729</v>
      </c>
      <c r="H17" s="16">
        <v>31.531</v>
      </c>
      <c r="I17" s="16">
        <v>107.743</v>
      </c>
      <c r="J17" s="16">
        <v>942.256</v>
      </c>
      <c r="K17" s="287">
        <v>6891.199</v>
      </c>
      <c r="L17" s="16">
        <v>1128.752</v>
      </c>
      <c r="M17" s="16" t="s">
        <v>312</v>
      </c>
      <c r="N17" s="16">
        <v>411.099</v>
      </c>
      <c r="O17" s="16">
        <v>1080.967</v>
      </c>
      <c r="P17" s="16">
        <v>345.298</v>
      </c>
      <c r="Q17" s="16">
        <v>490.016</v>
      </c>
      <c r="R17" s="16">
        <v>39.569</v>
      </c>
      <c r="S17" s="16">
        <v>39.022</v>
      </c>
      <c r="T17" s="16">
        <v>16.019</v>
      </c>
      <c r="U17" s="16">
        <v>17.723</v>
      </c>
      <c r="V17" s="16">
        <v>32.247</v>
      </c>
      <c r="W17" s="16" t="s">
        <v>312</v>
      </c>
      <c r="X17" s="16" t="s">
        <v>312</v>
      </c>
      <c r="Y17" s="16">
        <v>7.862</v>
      </c>
      <c r="Z17" s="16" t="s">
        <v>312</v>
      </c>
      <c r="AA17" s="12">
        <v>11828.763</v>
      </c>
      <c r="AB17" s="288">
        <v>58.258</v>
      </c>
    </row>
    <row r="18" spans="1:28" s="35" customFormat="1" ht="11.25" customHeight="1">
      <c r="A18" s="286">
        <v>8</v>
      </c>
      <c r="B18" s="127" t="s">
        <v>37</v>
      </c>
      <c r="C18" s="127"/>
      <c r="D18" s="127"/>
      <c r="E18" s="127"/>
      <c r="F18" s="16">
        <v>219.916</v>
      </c>
      <c r="G18" s="16" t="s">
        <v>312</v>
      </c>
      <c r="H18" s="16">
        <v>11.091</v>
      </c>
      <c r="I18" s="16">
        <v>727.046</v>
      </c>
      <c r="J18" s="16">
        <v>820.212</v>
      </c>
      <c r="K18" s="16">
        <v>878.795</v>
      </c>
      <c r="L18" s="287">
        <v>10061.009</v>
      </c>
      <c r="M18" s="16" t="s">
        <v>312</v>
      </c>
      <c r="N18" s="16">
        <v>221.23</v>
      </c>
      <c r="O18" s="16">
        <v>332.059</v>
      </c>
      <c r="P18" s="16">
        <v>198.637</v>
      </c>
      <c r="Q18" s="16">
        <v>947.488</v>
      </c>
      <c r="R18" s="16">
        <v>46.916</v>
      </c>
      <c r="S18" s="16">
        <v>8.602</v>
      </c>
      <c r="T18" s="16">
        <v>24.908</v>
      </c>
      <c r="U18" s="16">
        <v>15.178</v>
      </c>
      <c r="V18" s="16">
        <v>7.004</v>
      </c>
      <c r="W18" s="16">
        <v>17.507</v>
      </c>
      <c r="X18" s="16">
        <v>91.604</v>
      </c>
      <c r="Y18" s="16">
        <v>43.317</v>
      </c>
      <c r="Z18" s="16" t="s">
        <v>312</v>
      </c>
      <c r="AA18" s="12">
        <v>14672.519</v>
      </c>
      <c r="AB18" s="288">
        <v>68.57</v>
      </c>
    </row>
    <row r="19" spans="1:28" s="35" customFormat="1" ht="11.25" customHeight="1">
      <c r="A19" s="286">
        <v>9</v>
      </c>
      <c r="B19" s="127" t="s">
        <v>38</v>
      </c>
      <c r="C19" s="127"/>
      <c r="D19" s="127"/>
      <c r="E19" s="127"/>
      <c r="F19" s="16">
        <v>17.484</v>
      </c>
      <c r="G19" s="16" t="s">
        <v>312</v>
      </c>
      <c r="H19" s="16" t="s">
        <v>312</v>
      </c>
      <c r="I19" s="16">
        <v>28.914</v>
      </c>
      <c r="J19" s="16">
        <v>13.903</v>
      </c>
      <c r="K19" s="16" t="s">
        <v>312</v>
      </c>
      <c r="L19" s="16">
        <v>21.139</v>
      </c>
      <c r="M19" s="287">
        <v>3879.74</v>
      </c>
      <c r="N19" s="16" t="s">
        <v>312</v>
      </c>
      <c r="O19" s="16">
        <v>92.489</v>
      </c>
      <c r="P19" s="16" t="s">
        <v>312</v>
      </c>
      <c r="Q19" s="16">
        <v>35.298</v>
      </c>
      <c r="R19" s="16" t="s">
        <v>312</v>
      </c>
      <c r="S19" s="16" t="s">
        <v>312</v>
      </c>
      <c r="T19" s="16" t="s">
        <v>312</v>
      </c>
      <c r="U19" s="16" t="s">
        <v>312</v>
      </c>
      <c r="V19" s="16" t="s">
        <v>312</v>
      </c>
      <c r="W19" s="16" t="s">
        <v>312</v>
      </c>
      <c r="X19" s="16" t="s">
        <v>312</v>
      </c>
      <c r="Y19" s="16" t="s">
        <v>312</v>
      </c>
      <c r="Z19" s="16" t="s">
        <v>312</v>
      </c>
      <c r="AA19" s="12">
        <v>4088.968</v>
      </c>
      <c r="AB19" s="288">
        <v>94.883</v>
      </c>
    </row>
    <row r="20" spans="1:28" s="35" customFormat="1" ht="11.25" customHeight="1">
      <c r="A20" s="286">
        <v>10</v>
      </c>
      <c r="B20" s="127" t="s">
        <v>39</v>
      </c>
      <c r="C20" s="127"/>
      <c r="D20" s="127"/>
      <c r="E20" s="127"/>
      <c r="F20" s="16" t="s">
        <v>312</v>
      </c>
      <c r="G20" s="16" t="s">
        <v>312</v>
      </c>
      <c r="H20" s="16">
        <v>22.533</v>
      </c>
      <c r="I20" s="16">
        <v>12.254</v>
      </c>
      <c r="J20" s="16">
        <v>140.374</v>
      </c>
      <c r="K20" s="16">
        <v>1115.361</v>
      </c>
      <c r="L20" s="16">
        <v>399.005</v>
      </c>
      <c r="M20" s="16" t="s">
        <v>312</v>
      </c>
      <c r="N20" s="287">
        <v>2590.45</v>
      </c>
      <c r="O20" s="16">
        <v>819.392</v>
      </c>
      <c r="P20" s="16">
        <v>125.482</v>
      </c>
      <c r="Q20" s="16">
        <v>451.669</v>
      </c>
      <c r="R20" s="16">
        <v>38.381</v>
      </c>
      <c r="S20" s="16">
        <v>4.265</v>
      </c>
      <c r="T20" s="16" t="s">
        <v>312</v>
      </c>
      <c r="U20" s="16">
        <v>15.154</v>
      </c>
      <c r="V20" s="16">
        <v>0.631</v>
      </c>
      <c r="W20" s="16" t="s">
        <v>312</v>
      </c>
      <c r="X20" s="16" t="s">
        <v>312</v>
      </c>
      <c r="Y20" s="16" t="s">
        <v>312</v>
      </c>
      <c r="Z20" s="16" t="s">
        <v>312</v>
      </c>
      <c r="AA20" s="12">
        <v>5734.95</v>
      </c>
      <c r="AB20" s="288">
        <v>45.17</v>
      </c>
    </row>
    <row r="21" spans="1:28" s="35" customFormat="1" ht="11.25" customHeight="1">
      <c r="A21" s="286">
        <v>12</v>
      </c>
      <c r="B21" s="127" t="s">
        <v>40</v>
      </c>
      <c r="C21" s="127"/>
      <c r="D21" s="127"/>
      <c r="E21" s="127"/>
      <c r="F21" s="16">
        <v>1018.911</v>
      </c>
      <c r="G21" s="16">
        <v>95.42</v>
      </c>
      <c r="H21" s="16">
        <v>168.525</v>
      </c>
      <c r="I21" s="16">
        <v>417.129</v>
      </c>
      <c r="J21" s="16">
        <v>815.783</v>
      </c>
      <c r="K21" s="16">
        <v>826.415</v>
      </c>
      <c r="L21" s="16">
        <v>538.39</v>
      </c>
      <c r="M21" s="16">
        <v>114.11</v>
      </c>
      <c r="N21" s="16">
        <v>992.773</v>
      </c>
      <c r="O21" s="287">
        <v>38167.609</v>
      </c>
      <c r="P21" s="16">
        <v>1675.266</v>
      </c>
      <c r="Q21" s="16">
        <v>2136.804</v>
      </c>
      <c r="R21" s="16">
        <v>220.361</v>
      </c>
      <c r="S21" s="16">
        <v>280.742</v>
      </c>
      <c r="T21" s="16">
        <v>360.785</v>
      </c>
      <c r="U21" s="16">
        <v>310.231</v>
      </c>
      <c r="V21" s="16">
        <v>71.592</v>
      </c>
      <c r="W21" s="16">
        <v>140.246</v>
      </c>
      <c r="X21" s="16">
        <v>81.224</v>
      </c>
      <c r="Y21" s="16">
        <v>81.107</v>
      </c>
      <c r="Z21" s="16">
        <v>11.466</v>
      </c>
      <c r="AA21" s="12">
        <v>48524.889</v>
      </c>
      <c r="AB21" s="288">
        <v>78.656</v>
      </c>
    </row>
    <row r="22" spans="1:28" s="35" customFormat="1" ht="9.75" customHeight="1">
      <c r="A22" s="286"/>
      <c r="B22" s="127"/>
      <c r="C22" s="127"/>
      <c r="D22" s="127"/>
      <c r="E22" s="127"/>
      <c r="AA22" s="266"/>
      <c r="AB22" s="288"/>
    </row>
    <row r="23" spans="1:28" s="35" customFormat="1" ht="11.25" customHeight="1">
      <c r="A23" s="286">
        <v>13</v>
      </c>
      <c r="B23" s="127" t="s">
        <v>41</v>
      </c>
      <c r="C23" s="127"/>
      <c r="D23" s="127"/>
      <c r="E23" s="127"/>
      <c r="F23" s="16">
        <v>341.266</v>
      </c>
      <c r="G23" s="16">
        <v>34.996</v>
      </c>
      <c r="H23" s="16">
        <v>43.904</v>
      </c>
      <c r="I23" s="16">
        <v>139.874</v>
      </c>
      <c r="J23" s="16">
        <v>452.779</v>
      </c>
      <c r="K23" s="16">
        <v>254.555</v>
      </c>
      <c r="L23" s="16">
        <v>160.035</v>
      </c>
      <c r="M23" s="16" t="s">
        <v>312</v>
      </c>
      <c r="N23" s="16">
        <v>92.086</v>
      </c>
      <c r="O23" s="16">
        <v>1425.556</v>
      </c>
      <c r="P23" s="287">
        <v>8834.518</v>
      </c>
      <c r="Q23" s="16">
        <v>772.449</v>
      </c>
      <c r="R23" s="16">
        <v>107.904</v>
      </c>
      <c r="S23" s="16">
        <v>83.521</v>
      </c>
      <c r="T23" s="16">
        <v>39.187</v>
      </c>
      <c r="U23" s="16">
        <v>42.756</v>
      </c>
      <c r="V23" s="16" t="s">
        <v>312</v>
      </c>
      <c r="W23" s="16">
        <v>24.986</v>
      </c>
      <c r="X23" s="16" t="s">
        <v>312</v>
      </c>
      <c r="Y23" s="16">
        <v>7.998</v>
      </c>
      <c r="Z23" s="16">
        <v>24.032</v>
      </c>
      <c r="AA23" s="12">
        <v>12882.402</v>
      </c>
      <c r="AB23" s="288">
        <v>68.578</v>
      </c>
    </row>
    <row r="24" spans="1:28" s="35" customFormat="1" ht="11.25" customHeight="1">
      <c r="A24" s="286">
        <v>14</v>
      </c>
      <c r="B24" s="127" t="s">
        <v>42</v>
      </c>
      <c r="C24" s="127"/>
      <c r="D24" s="127"/>
      <c r="E24" s="127"/>
      <c r="F24" s="16">
        <v>1476.269</v>
      </c>
      <c r="G24" s="16">
        <v>113.527</v>
      </c>
      <c r="H24" s="16">
        <v>253.274</v>
      </c>
      <c r="I24" s="16">
        <v>686.316</v>
      </c>
      <c r="J24" s="16">
        <v>2255.267</v>
      </c>
      <c r="K24" s="16">
        <v>462.809</v>
      </c>
      <c r="L24" s="16">
        <v>354.397</v>
      </c>
      <c r="M24" s="16">
        <v>14.887</v>
      </c>
      <c r="N24" s="16">
        <v>417.665</v>
      </c>
      <c r="O24" s="16">
        <v>2037.977</v>
      </c>
      <c r="P24" s="16">
        <v>3918.788</v>
      </c>
      <c r="Q24" s="287">
        <v>47221.35</v>
      </c>
      <c r="R24" s="16">
        <v>2556.402</v>
      </c>
      <c r="S24" s="16">
        <v>1073.594</v>
      </c>
      <c r="T24" s="16">
        <v>577.071</v>
      </c>
      <c r="U24" s="16">
        <v>273.772</v>
      </c>
      <c r="V24" s="16">
        <v>56.149</v>
      </c>
      <c r="W24" s="16">
        <v>36.546</v>
      </c>
      <c r="X24" s="16">
        <v>100.198</v>
      </c>
      <c r="Y24" s="16">
        <v>80.602</v>
      </c>
      <c r="Z24" s="16">
        <v>62.947</v>
      </c>
      <c r="AA24" s="12">
        <v>64029.807</v>
      </c>
      <c r="AB24" s="288">
        <v>73.749</v>
      </c>
    </row>
    <row r="25" spans="1:28" s="35" customFormat="1" ht="11.25" customHeight="1">
      <c r="A25" s="286">
        <v>17</v>
      </c>
      <c r="B25" s="127" t="s">
        <v>43</v>
      </c>
      <c r="C25" s="127"/>
      <c r="D25" s="127"/>
      <c r="E25" s="127"/>
      <c r="F25" s="16">
        <v>306.85</v>
      </c>
      <c r="G25" s="16">
        <v>26.579</v>
      </c>
      <c r="H25" s="16">
        <v>37.246</v>
      </c>
      <c r="I25" s="16">
        <v>52.226</v>
      </c>
      <c r="J25" s="16">
        <v>24.316</v>
      </c>
      <c r="K25" s="16">
        <v>53.904</v>
      </c>
      <c r="L25" s="16">
        <v>11.675</v>
      </c>
      <c r="M25" s="16" t="s">
        <v>312</v>
      </c>
      <c r="N25" s="16">
        <v>189.926</v>
      </c>
      <c r="O25" s="16">
        <v>99.681</v>
      </c>
      <c r="P25" s="16">
        <v>121.012</v>
      </c>
      <c r="Q25" s="16">
        <v>918.877</v>
      </c>
      <c r="R25" s="287">
        <v>13964.76</v>
      </c>
      <c r="S25" s="16">
        <v>729.264</v>
      </c>
      <c r="T25" s="16">
        <v>91.077</v>
      </c>
      <c r="U25" s="16">
        <v>467.373</v>
      </c>
      <c r="V25" s="16" t="s">
        <v>312</v>
      </c>
      <c r="W25" s="16" t="s">
        <v>312</v>
      </c>
      <c r="X25" s="16">
        <v>9.341</v>
      </c>
      <c r="Y25" s="16">
        <v>14.116</v>
      </c>
      <c r="Z25" s="16">
        <v>15.286</v>
      </c>
      <c r="AA25" s="12">
        <v>17133.508</v>
      </c>
      <c r="AB25" s="288">
        <v>81.506</v>
      </c>
    </row>
    <row r="26" spans="1:28" s="35" customFormat="1" ht="11.25" customHeight="1">
      <c r="A26" s="286">
        <v>18</v>
      </c>
      <c r="B26" s="127" t="s">
        <v>44</v>
      </c>
      <c r="C26" s="127"/>
      <c r="D26" s="127"/>
      <c r="E26" s="127"/>
      <c r="F26" s="16">
        <v>496.316</v>
      </c>
      <c r="G26" s="16">
        <v>53.356</v>
      </c>
      <c r="H26" s="16">
        <v>297.634</v>
      </c>
      <c r="I26" s="16">
        <v>267.361</v>
      </c>
      <c r="J26" s="16">
        <v>342.483</v>
      </c>
      <c r="K26" s="16">
        <v>23.085</v>
      </c>
      <c r="L26" s="16" t="s">
        <v>312</v>
      </c>
      <c r="M26" s="16" t="s">
        <v>312</v>
      </c>
      <c r="N26" s="16">
        <v>61.482</v>
      </c>
      <c r="O26" s="16">
        <v>267.669</v>
      </c>
      <c r="P26" s="16">
        <v>102.984</v>
      </c>
      <c r="Q26" s="16">
        <v>931.415</v>
      </c>
      <c r="R26" s="16">
        <v>686.237</v>
      </c>
      <c r="S26" s="287">
        <v>5033.188</v>
      </c>
      <c r="T26" s="16">
        <v>274.445</v>
      </c>
      <c r="U26" s="16">
        <v>510.889</v>
      </c>
      <c r="V26" s="16">
        <v>151.729</v>
      </c>
      <c r="W26" s="16">
        <v>161.775</v>
      </c>
      <c r="X26" s="16">
        <v>19.978</v>
      </c>
      <c r="Y26" s="16">
        <v>29.225</v>
      </c>
      <c r="Z26" s="16" t="s">
        <v>312</v>
      </c>
      <c r="AA26" s="12">
        <v>9711.25</v>
      </c>
      <c r="AB26" s="288">
        <v>51.828</v>
      </c>
    </row>
    <row r="27" spans="1:28" s="35" customFormat="1" ht="11.25" customHeight="1">
      <c r="A27" s="286">
        <v>19</v>
      </c>
      <c r="B27" s="127" t="s">
        <v>45</v>
      </c>
      <c r="C27" s="127"/>
      <c r="D27" s="127"/>
      <c r="E27" s="127"/>
      <c r="F27" s="16">
        <v>981.737</v>
      </c>
      <c r="G27" s="16">
        <v>417.698</v>
      </c>
      <c r="H27" s="16">
        <v>390.38</v>
      </c>
      <c r="I27" s="16">
        <v>247.03</v>
      </c>
      <c r="J27" s="16">
        <v>61.606</v>
      </c>
      <c r="K27" s="16">
        <v>10.525</v>
      </c>
      <c r="L27" s="16">
        <v>34.291</v>
      </c>
      <c r="M27" s="16">
        <v>13.987</v>
      </c>
      <c r="N27" s="16">
        <v>10.701</v>
      </c>
      <c r="O27" s="16">
        <v>545.353</v>
      </c>
      <c r="P27" s="16" t="s">
        <v>312</v>
      </c>
      <c r="Q27" s="16">
        <v>352.679</v>
      </c>
      <c r="R27" s="16">
        <v>44.127</v>
      </c>
      <c r="S27" s="16">
        <v>566.733</v>
      </c>
      <c r="T27" s="287">
        <v>2838.464</v>
      </c>
      <c r="U27" s="16">
        <v>713.147</v>
      </c>
      <c r="V27" s="16">
        <v>286.058</v>
      </c>
      <c r="W27" s="16">
        <v>29.864</v>
      </c>
      <c r="X27" s="16">
        <v>23.972</v>
      </c>
      <c r="Y27" s="16">
        <v>106.118</v>
      </c>
      <c r="Z27" s="16">
        <v>92.463</v>
      </c>
      <c r="AA27" s="12">
        <v>7766.936</v>
      </c>
      <c r="AB27" s="288">
        <v>36.545</v>
      </c>
    </row>
    <row r="28" spans="1:28" s="35" customFormat="1" ht="9.75" customHeight="1">
      <c r="A28" s="286"/>
      <c r="B28" s="127"/>
      <c r="C28" s="127"/>
      <c r="D28" s="127"/>
      <c r="E28" s="127"/>
      <c r="AA28" s="266"/>
      <c r="AB28" s="288"/>
    </row>
    <row r="29" spans="1:28" s="35" customFormat="1" ht="11.25" customHeight="1">
      <c r="A29" s="286">
        <v>20</v>
      </c>
      <c r="B29" s="127" t="s">
        <v>46</v>
      </c>
      <c r="C29" s="127"/>
      <c r="D29" s="127"/>
      <c r="E29" s="127"/>
      <c r="F29" s="16">
        <v>678.373</v>
      </c>
      <c r="G29" s="16">
        <v>502.782</v>
      </c>
      <c r="H29" s="16">
        <v>137.03</v>
      </c>
      <c r="I29" s="16">
        <v>62.872</v>
      </c>
      <c r="J29" s="16">
        <v>131.687</v>
      </c>
      <c r="K29" s="16">
        <v>8.872</v>
      </c>
      <c r="L29" s="16">
        <v>14.813</v>
      </c>
      <c r="M29" s="16" t="s">
        <v>312</v>
      </c>
      <c r="N29" s="16" t="s">
        <v>312</v>
      </c>
      <c r="O29" s="16">
        <v>347.756</v>
      </c>
      <c r="P29" s="16">
        <v>16.52</v>
      </c>
      <c r="Q29" s="16">
        <v>276.545</v>
      </c>
      <c r="R29" s="16">
        <v>197.998</v>
      </c>
      <c r="S29" s="16">
        <v>584.201</v>
      </c>
      <c r="T29" s="16">
        <v>330.702</v>
      </c>
      <c r="U29" s="287">
        <v>10561.043</v>
      </c>
      <c r="V29" s="16">
        <v>2137.76</v>
      </c>
      <c r="W29" s="16">
        <v>58.14</v>
      </c>
      <c r="X29" s="16">
        <v>115.921</v>
      </c>
      <c r="Y29" s="16">
        <v>244.917</v>
      </c>
      <c r="Z29" s="16">
        <v>14.797</v>
      </c>
      <c r="AA29" s="12">
        <v>16422.729</v>
      </c>
      <c r="AB29" s="288">
        <v>64.307</v>
      </c>
    </row>
    <row r="30" spans="1:28" s="35" customFormat="1" ht="11.25" customHeight="1">
      <c r="A30" s="286">
        <v>21</v>
      </c>
      <c r="B30" s="127" t="s">
        <v>47</v>
      </c>
      <c r="C30" s="127"/>
      <c r="D30" s="127"/>
      <c r="E30" s="127"/>
      <c r="F30" s="16">
        <v>357.966</v>
      </c>
      <c r="G30" s="16">
        <v>687.69</v>
      </c>
      <c r="H30" s="16">
        <v>22.484</v>
      </c>
      <c r="I30" s="16">
        <v>169.164</v>
      </c>
      <c r="J30" s="16">
        <v>34.652</v>
      </c>
      <c r="K30" s="16">
        <v>21.341</v>
      </c>
      <c r="L30" s="16">
        <v>9.103</v>
      </c>
      <c r="M30" s="16" t="s">
        <v>312</v>
      </c>
      <c r="N30" s="16">
        <v>3.397</v>
      </c>
      <c r="O30" s="16">
        <v>109.591</v>
      </c>
      <c r="P30" s="16">
        <v>15.949</v>
      </c>
      <c r="Q30" s="16">
        <v>394.627</v>
      </c>
      <c r="R30" s="16">
        <v>154.016</v>
      </c>
      <c r="S30" s="16">
        <v>58.321</v>
      </c>
      <c r="T30" s="16">
        <v>130.332</v>
      </c>
      <c r="U30" s="16">
        <v>1628.493</v>
      </c>
      <c r="V30" s="287">
        <v>11926.845</v>
      </c>
      <c r="W30" s="16">
        <v>189.191</v>
      </c>
      <c r="X30" s="16">
        <v>75.749</v>
      </c>
      <c r="Y30" s="16">
        <v>30.755</v>
      </c>
      <c r="Z30" s="16">
        <v>77.8</v>
      </c>
      <c r="AA30" s="12">
        <v>16097.466</v>
      </c>
      <c r="AB30" s="288">
        <v>74.091</v>
      </c>
    </row>
    <row r="31" spans="1:28" s="35" customFormat="1" ht="11.25" customHeight="1">
      <c r="A31" s="286">
        <v>22</v>
      </c>
      <c r="B31" s="127" t="s">
        <v>48</v>
      </c>
      <c r="C31" s="127"/>
      <c r="D31" s="127"/>
      <c r="E31" s="127"/>
      <c r="F31" s="16">
        <v>350.734</v>
      </c>
      <c r="G31" s="16">
        <v>5.603</v>
      </c>
      <c r="H31" s="16">
        <v>31.711</v>
      </c>
      <c r="I31" s="16">
        <v>181.876</v>
      </c>
      <c r="J31" s="16">
        <v>4.887</v>
      </c>
      <c r="K31" s="16">
        <v>32.707</v>
      </c>
      <c r="L31" s="16">
        <v>17.507</v>
      </c>
      <c r="M31" s="16" t="s">
        <v>312</v>
      </c>
      <c r="N31" s="16" t="s">
        <v>312</v>
      </c>
      <c r="O31" s="16">
        <v>143.659</v>
      </c>
      <c r="P31" s="16">
        <v>16.712</v>
      </c>
      <c r="Q31" s="16">
        <v>7.483</v>
      </c>
      <c r="R31" s="16">
        <v>32.784</v>
      </c>
      <c r="S31" s="16">
        <v>93.856</v>
      </c>
      <c r="T31" s="16">
        <v>11.242</v>
      </c>
      <c r="U31" s="16">
        <v>53.132</v>
      </c>
      <c r="V31" s="16">
        <v>303.385</v>
      </c>
      <c r="W31" s="287">
        <v>10339.689</v>
      </c>
      <c r="X31" s="16">
        <v>781.414</v>
      </c>
      <c r="Y31" s="16">
        <v>1077.801</v>
      </c>
      <c r="Z31" s="16">
        <v>255.67</v>
      </c>
      <c r="AA31" s="12">
        <v>13741.853</v>
      </c>
      <c r="AB31" s="288">
        <v>75.242</v>
      </c>
    </row>
    <row r="32" spans="1:28" s="35" customFormat="1" ht="11.25" customHeight="1">
      <c r="A32" s="286">
        <v>23</v>
      </c>
      <c r="B32" s="127" t="s">
        <v>49</v>
      </c>
      <c r="C32" s="127"/>
      <c r="D32" s="127"/>
      <c r="E32" s="127"/>
      <c r="F32" s="16">
        <v>189.472</v>
      </c>
      <c r="G32" s="16">
        <v>1.759</v>
      </c>
      <c r="H32" s="16" t="s">
        <v>312</v>
      </c>
      <c r="I32" s="16" t="s">
        <v>312</v>
      </c>
      <c r="J32" s="16">
        <v>15.022</v>
      </c>
      <c r="K32" s="16" t="s">
        <v>312</v>
      </c>
      <c r="L32" s="16">
        <v>20.135</v>
      </c>
      <c r="M32" s="16" t="s">
        <v>312</v>
      </c>
      <c r="N32" s="16" t="s">
        <v>312</v>
      </c>
      <c r="O32" s="16">
        <v>82.385</v>
      </c>
      <c r="P32" s="16" t="s">
        <v>312</v>
      </c>
      <c r="Q32" s="16">
        <v>112.762</v>
      </c>
      <c r="R32" s="16">
        <v>20.901</v>
      </c>
      <c r="S32" s="16">
        <v>22.957</v>
      </c>
      <c r="T32" s="16">
        <v>53.145</v>
      </c>
      <c r="U32" s="16">
        <v>282.322</v>
      </c>
      <c r="V32" s="16">
        <v>183.737</v>
      </c>
      <c r="W32" s="16">
        <v>1377.643</v>
      </c>
      <c r="X32" s="287">
        <v>4212.723</v>
      </c>
      <c r="Y32" s="16">
        <v>160.094</v>
      </c>
      <c r="Z32" s="16">
        <v>2.301</v>
      </c>
      <c r="AA32" s="12">
        <v>6737.359</v>
      </c>
      <c r="AB32" s="288">
        <v>62.528</v>
      </c>
    </row>
    <row r="33" spans="1:28" s="35" customFormat="1" ht="11.25" customHeight="1">
      <c r="A33" s="286">
        <v>24</v>
      </c>
      <c r="B33" s="127" t="s">
        <v>50</v>
      </c>
      <c r="C33" s="127"/>
      <c r="D33" s="127"/>
      <c r="E33" s="127"/>
      <c r="F33" s="16">
        <v>108.162</v>
      </c>
      <c r="G33" s="16">
        <v>44.983</v>
      </c>
      <c r="H33" s="16">
        <v>62.907</v>
      </c>
      <c r="I33" s="16">
        <v>50.817</v>
      </c>
      <c r="J33" s="16">
        <v>22.82</v>
      </c>
      <c r="K33" s="16">
        <v>9.778</v>
      </c>
      <c r="L33" s="16">
        <v>43.317</v>
      </c>
      <c r="M33" s="16" t="s">
        <v>312</v>
      </c>
      <c r="N33" s="16" t="s">
        <v>312</v>
      </c>
      <c r="O33" s="16">
        <v>16.634</v>
      </c>
      <c r="P33" s="16">
        <v>36.609</v>
      </c>
      <c r="Q33" s="16">
        <v>139.067</v>
      </c>
      <c r="R33" s="16">
        <v>4.781</v>
      </c>
      <c r="S33" s="16">
        <v>33.078</v>
      </c>
      <c r="T33" s="16">
        <v>73.902</v>
      </c>
      <c r="U33" s="16" t="s">
        <v>312</v>
      </c>
      <c r="V33" s="16">
        <v>74.884</v>
      </c>
      <c r="W33" s="16">
        <v>1132.505</v>
      </c>
      <c r="X33" s="16">
        <v>323.816</v>
      </c>
      <c r="Y33" s="287">
        <v>6954.854</v>
      </c>
      <c r="Z33" s="16">
        <v>755.855</v>
      </c>
      <c r="AA33" s="12">
        <v>9888.767</v>
      </c>
      <c r="AB33" s="288">
        <v>70.331</v>
      </c>
    </row>
    <row r="34" spans="1:28" s="35" customFormat="1" ht="11.25" customHeight="1">
      <c r="A34" s="286">
        <v>25</v>
      </c>
      <c r="B34" s="127" t="s">
        <v>51</v>
      </c>
      <c r="C34" s="127"/>
      <c r="D34" s="127"/>
      <c r="E34" s="127"/>
      <c r="F34" s="16">
        <v>158.306</v>
      </c>
      <c r="G34" s="16">
        <v>23.707</v>
      </c>
      <c r="H34" s="16" t="s">
        <v>312</v>
      </c>
      <c r="I34" s="16">
        <v>1.659</v>
      </c>
      <c r="J34" s="16">
        <v>77.774</v>
      </c>
      <c r="K34" s="16" t="s">
        <v>312</v>
      </c>
      <c r="L34" s="16" t="s">
        <v>312</v>
      </c>
      <c r="M34" s="16" t="s">
        <v>312</v>
      </c>
      <c r="N34" s="16">
        <v>2.04</v>
      </c>
      <c r="O34" s="16">
        <v>29.858</v>
      </c>
      <c r="P34" s="16">
        <v>8.454</v>
      </c>
      <c r="Q34" s="16">
        <v>67.603</v>
      </c>
      <c r="R34" s="16">
        <v>21.401</v>
      </c>
      <c r="S34" s="16">
        <v>4.332</v>
      </c>
      <c r="T34" s="16">
        <v>44.473</v>
      </c>
      <c r="U34" s="16">
        <v>49.258</v>
      </c>
      <c r="V34" s="16">
        <v>38.79</v>
      </c>
      <c r="W34" s="16">
        <v>234.518</v>
      </c>
      <c r="X34" s="16">
        <v>11.046</v>
      </c>
      <c r="Y34" s="16">
        <v>344.917</v>
      </c>
      <c r="Z34" s="287">
        <v>15389.371</v>
      </c>
      <c r="AA34" s="12">
        <v>16507.506</v>
      </c>
      <c r="AB34" s="288">
        <v>93.227</v>
      </c>
    </row>
    <row r="35" spans="1:28" s="35" customFormat="1" ht="9.75" customHeight="1">
      <c r="A35" s="286"/>
      <c r="B35" s="127"/>
      <c r="C35" s="127"/>
      <c r="D35" s="127"/>
      <c r="E35" s="127"/>
      <c r="F35" s="16"/>
      <c r="G35" s="16"/>
      <c r="H35" s="16"/>
      <c r="I35" s="16"/>
      <c r="J35" s="16"/>
      <c r="K35" s="16"/>
      <c r="L35" s="16"/>
      <c r="M35" s="16"/>
      <c r="N35" s="16"/>
      <c r="O35" s="16"/>
      <c r="P35" s="16"/>
      <c r="Q35" s="16"/>
      <c r="R35" s="16"/>
      <c r="S35" s="16"/>
      <c r="T35" s="16"/>
      <c r="U35" s="16"/>
      <c r="V35" s="16"/>
      <c r="W35" s="16"/>
      <c r="X35" s="16"/>
      <c r="Y35" s="16"/>
      <c r="Z35" s="16"/>
      <c r="AA35" s="12"/>
      <c r="AB35" s="288"/>
    </row>
    <row r="36" spans="1:28" s="35" customFormat="1" ht="11.25" customHeight="1">
      <c r="A36" s="129" t="s">
        <v>22</v>
      </c>
      <c r="B36" s="129"/>
      <c r="C36" s="129"/>
      <c r="D36" s="129"/>
      <c r="E36" s="129"/>
      <c r="F36" s="12">
        <v>44694.857</v>
      </c>
      <c r="G36" s="12">
        <v>10927.327</v>
      </c>
      <c r="H36" s="12">
        <v>10914.386</v>
      </c>
      <c r="I36" s="12">
        <v>14876.806</v>
      </c>
      <c r="J36" s="12">
        <v>17737.731</v>
      </c>
      <c r="K36" s="12">
        <v>11900.826</v>
      </c>
      <c r="L36" s="12">
        <v>14604.511</v>
      </c>
      <c r="M36" s="12">
        <v>4034.881</v>
      </c>
      <c r="N36" s="12">
        <v>5135.808</v>
      </c>
      <c r="O36" s="12">
        <v>47741.474</v>
      </c>
      <c r="P36" s="12">
        <v>16847.183</v>
      </c>
      <c r="Q36" s="12">
        <v>59340.785</v>
      </c>
      <c r="R36" s="12">
        <v>18681.22</v>
      </c>
      <c r="S36" s="12">
        <v>10700.873</v>
      </c>
      <c r="T36" s="12">
        <v>7116.979</v>
      </c>
      <c r="U36" s="12">
        <v>16551.469</v>
      </c>
      <c r="V36" s="12">
        <v>16621.139</v>
      </c>
      <c r="W36" s="12">
        <v>14276.554</v>
      </c>
      <c r="X36" s="12">
        <v>6128.682</v>
      </c>
      <c r="Y36" s="12">
        <v>9379.087</v>
      </c>
      <c r="Z36" s="12">
        <v>16979.694</v>
      </c>
      <c r="AA36" s="289">
        <v>375192.272</v>
      </c>
      <c r="AB36" s="288"/>
    </row>
    <row r="37" spans="1:28" s="35" customFormat="1" ht="11.25" customHeight="1">
      <c r="A37" s="127" t="s">
        <v>205</v>
      </c>
      <c r="B37" s="127"/>
      <c r="C37" s="127"/>
      <c r="D37" s="127"/>
      <c r="E37" s="127"/>
      <c r="F37" s="288">
        <v>72.272</v>
      </c>
      <c r="G37" s="288">
        <v>62.119</v>
      </c>
      <c r="H37" s="288">
        <v>75.988</v>
      </c>
      <c r="I37" s="288">
        <v>58.982</v>
      </c>
      <c r="J37" s="288">
        <v>56.93</v>
      </c>
      <c r="K37" s="288">
        <v>57.905</v>
      </c>
      <c r="L37" s="288">
        <v>68.89</v>
      </c>
      <c r="M37" s="288">
        <v>96.155</v>
      </c>
      <c r="N37" s="288">
        <v>50.439</v>
      </c>
      <c r="O37" s="288">
        <v>79.946</v>
      </c>
      <c r="P37" s="288">
        <v>52.439</v>
      </c>
      <c r="Q37" s="288">
        <v>79.577</v>
      </c>
      <c r="R37" s="288">
        <v>74.753</v>
      </c>
      <c r="S37" s="288">
        <v>47.035</v>
      </c>
      <c r="T37" s="288">
        <v>39.883</v>
      </c>
      <c r="U37" s="288">
        <v>63.807</v>
      </c>
      <c r="V37" s="288">
        <v>71.757</v>
      </c>
      <c r="W37" s="288">
        <v>72.424</v>
      </c>
      <c r="X37" s="288">
        <v>68.738</v>
      </c>
      <c r="Y37" s="288">
        <v>74.153</v>
      </c>
      <c r="Z37" s="288">
        <v>90.634</v>
      </c>
      <c r="AA37" s="247" t="s">
        <v>312</v>
      </c>
      <c r="AB37" s="288">
        <v>70.663</v>
      </c>
    </row>
    <row r="38" spans="1:28" ht="12" customHeight="1" thickBot="1">
      <c r="A38" s="113"/>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row>
    <row r="39" ht="11.25" customHeight="1">
      <c r="A39" s="327" t="s">
        <v>304</v>
      </c>
    </row>
  </sheetData>
  <sheetProtection formatCells="0" formatColumns="0" formatRows="0"/>
  <mergeCells count="2">
    <mergeCell ref="F6:Z6"/>
    <mergeCell ref="AB6:AB7"/>
  </mergeCells>
  <printOptions/>
  <pageMargins left="0.75" right="0.75" top="1" bottom="1" header="0.5" footer="0.5"/>
  <pageSetup horizontalDpi="600" verticalDpi="600" orientation="landscape" paperSize="9" scale="91" r:id="rId2"/>
  <drawing r:id="rId1"/>
</worksheet>
</file>

<file path=xl/worksheets/sheet14.xml><?xml version="1.0" encoding="utf-8"?>
<worksheet xmlns="http://schemas.openxmlformats.org/spreadsheetml/2006/main" xmlns:r="http://schemas.openxmlformats.org/officeDocument/2006/relationships">
  <dimension ref="A2:AB39"/>
  <sheetViews>
    <sheetView zoomScalePageLayoutView="0" workbookViewId="0" topLeftCell="A1">
      <selection activeCell="P48" sqref="P48"/>
    </sheetView>
  </sheetViews>
  <sheetFormatPr defaultColWidth="9.140625" defaultRowHeight="12.75"/>
  <cols>
    <col min="1" max="1" width="2.57421875" style="1" customWidth="1"/>
    <col min="2" max="2" width="13.8515625" style="1" customWidth="1"/>
    <col min="3" max="5" width="13.8515625" style="1" hidden="1" customWidth="1"/>
    <col min="6" max="26" width="5.421875" style="1" customWidth="1"/>
    <col min="27" max="27" width="6.57421875" style="1" bestFit="1" customWidth="1"/>
    <col min="28" max="28" width="4.8515625" style="1" customWidth="1"/>
    <col min="29" max="16384" width="9.140625" style="1" customWidth="1"/>
  </cols>
  <sheetData>
    <row r="1" ht="6.75" customHeight="1"/>
    <row r="2" spans="1:5" s="20" customFormat="1" ht="15">
      <c r="A2" s="188" t="s">
        <v>353</v>
      </c>
      <c r="B2" s="108"/>
      <c r="C2" s="108"/>
      <c r="D2" s="108"/>
      <c r="E2" s="108"/>
    </row>
    <row r="3" spans="1:5" s="20" customFormat="1" ht="15" hidden="1">
      <c r="A3" s="188"/>
      <c r="B3" s="108"/>
      <c r="C3" s="108"/>
      <c r="D3" s="108"/>
      <c r="E3" s="108"/>
    </row>
    <row r="4" spans="1:27" s="20" customFormat="1" ht="15.75" thickBot="1">
      <c r="A4" s="193" t="s">
        <v>354</v>
      </c>
      <c r="B4" s="108"/>
      <c r="C4" s="108"/>
      <c r="D4" s="108"/>
      <c r="E4" s="108"/>
      <c r="AA4" s="45"/>
    </row>
    <row r="5" spans="1:28" ht="15.75" hidden="1" thickBot="1">
      <c r="A5" s="31"/>
      <c r="B5" s="108"/>
      <c r="C5" s="108"/>
      <c r="D5" s="108"/>
      <c r="E5" s="108"/>
      <c r="F5" s="20"/>
      <c r="G5" s="20"/>
      <c r="H5" s="20"/>
      <c r="I5" s="20"/>
      <c r="J5" s="20"/>
      <c r="K5" s="20"/>
      <c r="L5" s="20"/>
      <c r="M5" s="20"/>
      <c r="N5" s="20"/>
      <c r="O5" s="20"/>
      <c r="P5" s="20"/>
      <c r="Q5" s="20"/>
      <c r="R5" s="20"/>
      <c r="S5" s="20"/>
      <c r="T5" s="20"/>
      <c r="U5" s="20"/>
      <c r="V5" s="20"/>
      <c r="W5" s="20"/>
      <c r="X5" s="20"/>
      <c r="Y5" s="20"/>
      <c r="Z5" s="20"/>
      <c r="AA5" s="45"/>
      <c r="AB5" s="20"/>
    </row>
    <row r="6" spans="1:28" ht="12.75" customHeight="1">
      <c r="A6" s="444" t="s">
        <v>52</v>
      </c>
      <c r="B6" s="444"/>
      <c r="C6" s="159"/>
      <c r="D6" s="159"/>
      <c r="E6" s="159"/>
      <c r="F6" s="432" t="s">
        <v>53</v>
      </c>
      <c r="G6" s="432"/>
      <c r="H6" s="432"/>
      <c r="I6" s="432"/>
      <c r="J6" s="432"/>
      <c r="K6" s="432"/>
      <c r="L6" s="432"/>
      <c r="M6" s="432"/>
      <c r="N6" s="432"/>
      <c r="O6" s="432"/>
      <c r="P6" s="432"/>
      <c r="Q6" s="432"/>
      <c r="R6" s="432"/>
      <c r="S6" s="432"/>
      <c r="T6" s="432"/>
      <c r="U6" s="432"/>
      <c r="V6" s="432"/>
      <c r="W6" s="432"/>
      <c r="X6" s="432"/>
      <c r="Y6" s="432"/>
      <c r="Z6" s="432"/>
      <c r="AA6" s="101"/>
      <c r="AB6" s="442" t="s">
        <v>122</v>
      </c>
    </row>
    <row r="7" spans="1:28" ht="36.75" customHeight="1" thickBot="1">
      <c r="A7" s="45"/>
      <c r="B7" s="107"/>
      <c r="C7" s="107"/>
      <c r="D7" s="107"/>
      <c r="E7" s="107"/>
      <c r="F7" s="105">
        <v>1</v>
      </c>
      <c r="G7" s="105">
        <v>3</v>
      </c>
      <c r="H7" s="105">
        <v>4</v>
      </c>
      <c r="I7" s="105">
        <v>5</v>
      </c>
      <c r="J7" s="105">
        <v>6</v>
      </c>
      <c r="K7" s="105">
        <v>7</v>
      </c>
      <c r="L7" s="105">
        <v>8</v>
      </c>
      <c r="M7" s="105">
        <v>9</v>
      </c>
      <c r="N7" s="105">
        <v>10</v>
      </c>
      <c r="O7" s="105">
        <v>12</v>
      </c>
      <c r="P7" s="105">
        <v>13</v>
      </c>
      <c r="Q7" s="105">
        <v>14</v>
      </c>
      <c r="R7" s="105">
        <v>17</v>
      </c>
      <c r="S7" s="105">
        <v>18</v>
      </c>
      <c r="T7" s="105">
        <v>19</v>
      </c>
      <c r="U7" s="105">
        <v>20</v>
      </c>
      <c r="V7" s="105">
        <v>21</v>
      </c>
      <c r="W7" s="105">
        <v>22</v>
      </c>
      <c r="X7" s="105">
        <v>23</v>
      </c>
      <c r="Y7" s="105">
        <v>24</v>
      </c>
      <c r="Z7" s="105">
        <v>25</v>
      </c>
      <c r="AA7" s="106" t="s">
        <v>22</v>
      </c>
      <c r="AB7" s="443"/>
    </row>
    <row r="8" spans="1:28" ht="11.25" customHeight="1">
      <c r="A8" s="63"/>
      <c r="B8" s="63"/>
      <c r="C8" s="63"/>
      <c r="D8" s="63"/>
      <c r="E8" s="63"/>
      <c r="F8" s="62"/>
      <c r="G8" s="62"/>
      <c r="H8" s="62"/>
      <c r="I8" s="62"/>
      <c r="J8" s="62"/>
      <c r="K8" s="62"/>
      <c r="L8" s="62"/>
      <c r="M8" s="62"/>
      <c r="N8" s="62"/>
      <c r="O8" s="62"/>
      <c r="P8" s="62"/>
      <c r="Q8" s="62"/>
      <c r="R8" s="62"/>
      <c r="S8" s="62"/>
      <c r="T8" s="62"/>
      <c r="U8" s="62"/>
      <c r="V8" s="62"/>
      <c r="W8" s="62"/>
      <c r="X8" s="62"/>
      <c r="Y8" s="62"/>
      <c r="Z8" s="62"/>
      <c r="AA8" s="7"/>
      <c r="AB8" s="62"/>
    </row>
    <row r="9" spans="1:28" ht="11.25" customHeight="1" hidden="1">
      <c r="A9" s="63"/>
      <c r="B9" s="63"/>
      <c r="C9" s="63"/>
      <c r="D9" s="63"/>
      <c r="E9" s="63"/>
      <c r="F9" s="62"/>
      <c r="G9" s="62"/>
      <c r="H9" s="62"/>
      <c r="I9" s="62"/>
      <c r="J9" s="62"/>
      <c r="K9" s="62"/>
      <c r="L9" s="62"/>
      <c r="M9" s="62"/>
      <c r="N9" s="62"/>
      <c r="O9" s="62"/>
      <c r="P9" s="62"/>
      <c r="Q9" s="62"/>
      <c r="R9" s="62"/>
      <c r="S9" s="62"/>
      <c r="T9" s="62"/>
      <c r="U9" s="62"/>
      <c r="V9" s="62"/>
      <c r="W9" s="62"/>
      <c r="X9" s="62"/>
      <c r="Y9" s="62"/>
      <c r="Z9" s="62"/>
      <c r="AA9" s="7"/>
      <c r="AB9" s="62"/>
    </row>
    <row r="10" spans="1:28" ht="11.25" customHeight="1" hidden="1">
      <c r="A10" s="63"/>
      <c r="B10" s="63"/>
      <c r="C10" s="63"/>
      <c r="D10" s="63"/>
      <c r="E10" s="63"/>
      <c r="F10" s="62"/>
      <c r="G10" s="62"/>
      <c r="H10" s="62"/>
      <c r="I10" s="62"/>
      <c r="J10" s="62"/>
      <c r="K10" s="62"/>
      <c r="L10" s="62"/>
      <c r="M10" s="62"/>
      <c r="N10" s="62"/>
      <c r="O10" s="62"/>
      <c r="P10" s="62"/>
      <c r="Q10" s="62"/>
      <c r="R10" s="62"/>
      <c r="S10" s="62"/>
      <c r="T10" s="62"/>
      <c r="U10" s="62"/>
      <c r="V10" s="62"/>
      <c r="W10" s="62"/>
      <c r="X10" s="62"/>
      <c r="Y10" s="62"/>
      <c r="Z10" s="62"/>
      <c r="AA10" s="7"/>
      <c r="AB10" s="62"/>
    </row>
    <row r="11" spans="1:28" ht="11.25" customHeight="1">
      <c r="A11" s="109">
        <v>1</v>
      </c>
      <c r="B11" s="63" t="s">
        <v>120</v>
      </c>
      <c r="C11" s="63"/>
      <c r="D11" s="63"/>
      <c r="E11" s="63"/>
      <c r="F11" s="213">
        <v>1018.508</v>
      </c>
      <c r="G11" s="37">
        <v>133.765</v>
      </c>
      <c r="H11" s="37">
        <v>48.216</v>
      </c>
      <c r="I11" s="37">
        <v>178.705</v>
      </c>
      <c r="J11" s="37">
        <v>248.887</v>
      </c>
      <c r="K11" s="37">
        <v>68.481</v>
      </c>
      <c r="L11" s="37">
        <v>59.156</v>
      </c>
      <c r="M11" s="37">
        <v>0.837</v>
      </c>
      <c r="N11" s="37" t="s">
        <v>312</v>
      </c>
      <c r="O11" s="37">
        <v>366.89</v>
      </c>
      <c r="P11" s="37">
        <v>105.867</v>
      </c>
      <c r="Q11" s="37">
        <v>447.5</v>
      </c>
      <c r="R11" s="37">
        <v>102.787</v>
      </c>
      <c r="S11" s="37">
        <v>68.527</v>
      </c>
      <c r="T11" s="37">
        <v>101.498</v>
      </c>
      <c r="U11" s="37">
        <v>176.881</v>
      </c>
      <c r="V11" s="37">
        <v>53.958</v>
      </c>
      <c r="W11" s="37">
        <v>188.597</v>
      </c>
      <c r="X11" s="37">
        <v>158.113</v>
      </c>
      <c r="Y11" s="37">
        <v>69.348</v>
      </c>
      <c r="Z11" s="37">
        <v>159.382</v>
      </c>
      <c r="AA11" s="38">
        <v>3755.904</v>
      </c>
      <c r="AB11" s="99">
        <v>27.118</v>
      </c>
    </row>
    <row r="12" spans="1:28" ht="11.25" customHeight="1">
      <c r="A12" s="109">
        <v>3</v>
      </c>
      <c r="B12" s="63" t="s">
        <v>32</v>
      </c>
      <c r="C12" s="63"/>
      <c r="D12" s="63"/>
      <c r="E12" s="63"/>
      <c r="F12" s="37">
        <v>274.33</v>
      </c>
      <c r="G12" s="213">
        <v>285.094</v>
      </c>
      <c r="H12" s="37">
        <v>34.829</v>
      </c>
      <c r="I12" s="37">
        <v>55.648</v>
      </c>
      <c r="J12" s="37">
        <v>14.438</v>
      </c>
      <c r="K12" s="37" t="s">
        <v>312</v>
      </c>
      <c r="L12" s="37" t="s">
        <v>312</v>
      </c>
      <c r="M12" s="37" t="s">
        <v>312</v>
      </c>
      <c r="N12" s="37">
        <v>5.251</v>
      </c>
      <c r="O12" s="37">
        <v>83.985</v>
      </c>
      <c r="P12" s="37">
        <v>18.051</v>
      </c>
      <c r="Q12" s="37">
        <v>38.094</v>
      </c>
      <c r="R12" s="37">
        <v>6.889</v>
      </c>
      <c r="S12" s="37">
        <v>12.674</v>
      </c>
      <c r="T12" s="37">
        <v>57.72</v>
      </c>
      <c r="U12" s="37">
        <v>57.526</v>
      </c>
      <c r="V12" s="37">
        <v>66.632</v>
      </c>
      <c r="W12" s="37">
        <v>9.824</v>
      </c>
      <c r="X12" s="37" t="s">
        <v>312</v>
      </c>
      <c r="Y12" s="37">
        <v>8.323</v>
      </c>
      <c r="Z12" s="37">
        <v>35.388</v>
      </c>
      <c r="AA12" s="38">
        <v>1064.696</v>
      </c>
      <c r="AB12" s="99">
        <v>26.777</v>
      </c>
    </row>
    <row r="13" spans="1:28" ht="11.25" customHeight="1">
      <c r="A13" s="109">
        <v>4</v>
      </c>
      <c r="B13" s="63" t="s">
        <v>33</v>
      </c>
      <c r="C13" s="63"/>
      <c r="D13" s="63"/>
      <c r="E13" s="63"/>
      <c r="F13" s="37">
        <v>119.64</v>
      </c>
      <c r="G13" s="37">
        <v>6.03</v>
      </c>
      <c r="H13" s="213">
        <v>156.888</v>
      </c>
      <c r="I13" s="37">
        <v>62.419</v>
      </c>
      <c r="J13" s="37">
        <v>72.755</v>
      </c>
      <c r="K13" s="37">
        <v>26.866</v>
      </c>
      <c r="L13" s="37">
        <v>7.455</v>
      </c>
      <c r="M13" s="37" t="s">
        <v>312</v>
      </c>
      <c r="N13" s="37">
        <v>2.746</v>
      </c>
      <c r="O13" s="37">
        <v>71.851</v>
      </c>
      <c r="P13" s="37">
        <v>22.391</v>
      </c>
      <c r="Q13" s="37">
        <v>125.496</v>
      </c>
      <c r="R13" s="37">
        <v>12.396</v>
      </c>
      <c r="S13" s="37">
        <v>68.816</v>
      </c>
      <c r="T13" s="37">
        <v>32.417</v>
      </c>
      <c r="U13" s="37">
        <v>49.375</v>
      </c>
      <c r="V13" s="37">
        <v>4.807</v>
      </c>
      <c r="W13" s="37">
        <v>23.664</v>
      </c>
      <c r="X13" s="37">
        <v>8.843</v>
      </c>
      <c r="Y13" s="37">
        <v>3.654</v>
      </c>
      <c r="Z13" s="37" t="s">
        <v>312</v>
      </c>
      <c r="AA13" s="38">
        <v>878.509</v>
      </c>
      <c r="AB13" s="99">
        <v>17.858</v>
      </c>
    </row>
    <row r="14" spans="1:28" ht="11.25" customHeight="1">
      <c r="A14" s="109">
        <v>5</v>
      </c>
      <c r="B14" s="63" t="s">
        <v>34</v>
      </c>
      <c r="C14" s="63"/>
      <c r="D14" s="63"/>
      <c r="E14" s="63"/>
      <c r="F14" s="37">
        <v>110.447</v>
      </c>
      <c r="G14" s="37">
        <v>35.538</v>
      </c>
      <c r="H14" s="37">
        <v>38.223</v>
      </c>
      <c r="I14" s="213">
        <v>424.494</v>
      </c>
      <c r="J14" s="37">
        <v>101.293</v>
      </c>
      <c r="K14" s="37">
        <v>43.213</v>
      </c>
      <c r="L14" s="37">
        <v>55.505</v>
      </c>
      <c r="M14" s="37">
        <v>0.682</v>
      </c>
      <c r="N14" s="37">
        <v>8.011</v>
      </c>
      <c r="O14" s="37">
        <v>170.549</v>
      </c>
      <c r="P14" s="37">
        <v>44.55</v>
      </c>
      <c r="Q14" s="37">
        <v>200.827</v>
      </c>
      <c r="R14" s="37">
        <v>26.365</v>
      </c>
      <c r="S14" s="37">
        <v>32.442</v>
      </c>
      <c r="T14" s="37">
        <v>40.169</v>
      </c>
      <c r="U14" s="37">
        <v>9.877</v>
      </c>
      <c r="V14" s="37">
        <v>60.052</v>
      </c>
      <c r="W14" s="37">
        <v>41.569</v>
      </c>
      <c r="X14" s="37" t="s">
        <v>312</v>
      </c>
      <c r="Y14" s="37">
        <v>17.477</v>
      </c>
      <c r="Z14" s="37">
        <v>13.091</v>
      </c>
      <c r="AA14" s="38">
        <v>1474.375</v>
      </c>
      <c r="AB14" s="99">
        <v>28.791</v>
      </c>
    </row>
    <row r="15" spans="1:28" ht="11.25" customHeight="1">
      <c r="A15" s="109">
        <v>6</v>
      </c>
      <c r="B15" s="63" t="s">
        <v>35</v>
      </c>
      <c r="C15" s="63"/>
      <c r="D15" s="63"/>
      <c r="E15" s="63"/>
      <c r="F15" s="37">
        <v>302.888</v>
      </c>
      <c r="G15" s="37">
        <v>10.336</v>
      </c>
      <c r="H15" s="37">
        <v>39.296</v>
      </c>
      <c r="I15" s="37">
        <v>178.849</v>
      </c>
      <c r="J15" s="213">
        <v>456.424</v>
      </c>
      <c r="K15" s="37">
        <v>101.81</v>
      </c>
      <c r="L15" s="37">
        <v>170.413</v>
      </c>
      <c r="M15" s="37" t="s">
        <v>312</v>
      </c>
      <c r="N15" s="37">
        <v>14.348</v>
      </c>
      <c r="O15" s="37">
        <v>237.432</v>
      </c>
      <c r="P15" s="37">
        <v>99.171</v>
      </c>
      <c r="Q15" s="37">
        <v>260.354</v>
      </c>
      <c r="R15" s="37">
        <v>15.92</v>
      </c>
      <c r="S15" s="37">
        <v>152.296</v>
      </c>
      <c r="T15" s="37">
        <v>38.289</v>
      </c>
      <c r="U15" s="37">
        <v>84.069</v>
      </c>
      <c r="V15" s="37">
        <v>22.778</v>
      </c>
      <c r="W15" s="37">
        <v>26.386</v>
      </c>
      <c r="X15" s="37">
        <v>15.021</v>
      </c>
      <c r="Y15" s="37">
        <v>66.155</v>
      </c>
      <c r="Z15" s="37">
        <v>91.312</v>
      </c>
      <c r="AA15" s="38">
        <v>2383.548</v>
      </c>
      <c r="AB15" s="99">
        <v>19.149</v>
      </c>
    </row>
    <row r="16" spans="1:28" ht="9.75" customHeight="1">
      <c r="A16" s="109"/>
      <c r="B16" s="63"/>
      <c r="C16" s="63"/>
      <c r="D16" s="63"/>
      <c r="E16" s="63"/>
      <c r="AB16" s="99"/>
    </row>
    <row r="17" spans="1:28" ht="11.25" customHeight="1">
      <c r="A17" s="109">
        <v>7</v>
      </c>
      <c r="B17" s="63" t="s">
        <v>36</v>
      </c>
      <c r="C17" s="63"/>
      <c r="D17" s="63"/>
      <c r="E17" s="63"/>
      <c r="F17" s="37">
        <v>94.552</v>
      </c>
      <c r="G17" s="37">
        <v>7.015</v>
      </c>
      <c r="H17" s="37">
        <v>26.321</v>
      </c>
      <c r="I17" s="37">
        <v>28.953</v>
      </c>
      <c r="J17" s="37">
        <v>102.483</v>
      </c>
      <c r="K17" s="213">
        <v>295.901</v>
      </c>
      <c r="L17" s="37">
        <v>112.093</v>
      </c>
      <c r="M17" s="37" t="s">
        <v>312</v>
      </c>
      <c r="N17" s="37">
        <v>37.224</v>
      </c>
      <c r="O17" s="37">
        <v>132.878</v>
      </c>
      <c r="P17" s="37">
        <v>45.359</v>
      </c>
      <c r="Q17" s="37">
        <v>124.364</v>
      </c>
      <c r="R17" s="37">
        <v>14.79</v>
      </c>
      <c r="S17" s="37">
        <v>14.415</v>
      </c>
      <c r="T17" s="37">
        <v>6.668</v>
      </c>
      <c r="U17" s="37">
        <v>1.418</v>
      </c>
      <c r="V17" s="37">
        <v>19.537</v>
      </c>
      <c r="W17" s="37" t="s">
        <v>312</v>
      </c>
      <c r="X17" s="37" t="s">
        <v>312</v>
      </c>
      <c r="Y17" s="37">
        <v>13.247</v>
      </c>
      <c r="Z17" s="37" t="s">
        <v>312</v>
      </c>
      <c r="AA17" s="38">
        <v>1077.217</v>
      </c>
      <c r="AB17" s="99">
        <v>27.469</v>
      </c>
    </row>
    <row r="18" spans="1:28" ht="11.25" customHeight="1">
      <c r="A18" s="109">
        <v>8</v>
      </c>
      <c r="B18" s="63" t="s">
        <v>37</v>
      </c>
      <c r="C18" s="63"/>
      <c r="D18" s="63"/>
      <c r="E18" s="63"/>
      <c r="F18" s="37">
        <v>70.757</v>
      </c>
      <c r="G18" s="37" t="s">
        <v>312</v>
      </c>
      <c r="H18" s="37">
        <v>3.649</v>
      </c>
      <c r="I18" s="37">
        <v>96.447</v>
      </c>
      <c r="J18" s="37">
        <v>137.411</v>
      </c>
      <c r="K18" s="37">
        <v>73.652</v>
      </c>
      <c r="L18" s="213">
        <v>443.374</v>
      </c>
      <c r="M18" s="37" t="s">
        <v>312</v>
      </c>
      <c r="N18" s="37">
        <v>22.511</v>
      </c>
      <c r="O18" s="37">
        <v>84.308</v>
      </c>
      <c r="P18" s="37">
        <v>49.808</v>
      </c>
      <c r="Q18" s="37">
        <v>269.838</v>
      </c>
      <c r="R18" s="37">
        <v>21.826</v>
      </c>
      <c r="S18" s="37">
        <v>1.617</v>
      </c>
      <c r="T18" s="37">
        <v>8.406</v>
      </c>
      <c r="U18" s="37">
        <v>6.011</v>
      </c>
      <c r="V18" s="37">
        <v>4.111</v>
      </c>
      <c r="W18" s="37">
        <v>12.045</v>
      </c>
      <c r="X18" s="37">
        <v>18.72</v>
      </c>
      <c r="Y18" s="37">
        <v>42.451</v>
      </c>
      <c r="Z18" s="37" t="s">
        <v>312</v>
      </c>
      <c r="AA18" s="38">
        <v>1366.943</v>
      </c>
      <c r="AB18" s="99">
        <v>32.435</v>
      </c>
    </row>
    <row r="19" spans="1:28" ht="11.25" customHeight="1">
      <c r="A19" s="109">
        <v>9</v>
      </c>
      <c r="B19" s="63" t="s">
        <v>38</v>
      </c>
      <c r="C19" s="63"/>
      <c r="D19" s="63"/>
      <c r="E19" s="63"/>
      <c r="F19" s="37">
        <v>2.028</v>
      </c>
      <c r="G19" s="37" t="s">
        <v>312</v>
      </c>
      <c r="H19" s="37" t="s">
        <v>312</v>
      </c>
      <c r="I19" s="37">
        <v>6.072</v>
      </c>
      <c r="J19" s="37">
        <v>1.481</v>
      </c>
      <c r="K19" s="37" t="s">
        <v>312</v>
      </c>
      <c r="L19" s="37">
        <v>0.021</v>
      </c>
      <c r="M19" s="213">
        <v>87.286</v>
      </c>
      <c r="N19" s="37" t="s">
        <v>312</v>
      </c>
      <c r="O19" s="37">
        <v>28.606</v>
      </c>
      <c r="P19" s="37" t="s">
        <v>312</v>
      </c>
      <c r="Q19" s="37">
        <v>12.571</v>
      </c>
      <c r="R19" s="37" t="s">
        <v>312</v>
      </c>
      <c r="S19" s="37" t="s">
        <v>312</v>
      </c>
      <c r="T19" s="37" t="s">
        <v>312</v>
      </c>
      <c r="U19" s="37" t="s">
        <v>312</v>
      </c>
      <c r="V19" s="37" t="s">
        <v>312</v>
      </c>
      <c r="W19" s="37" t="s">
        <v>312</v>
      </c>
      <c r="X19" s="37" t="s">
        <v>312</v>
      </c>
      <c r="Y19" s="37" t="s">
        <v>312</v>
      </c>
      <c r="Z19" s="37" t="s">
        <v>312</v>
      </c>
      <c r="AA19" s="38">
        <v>138.065</v>
      </c>
      <c r="AB19" s="99">
        <v>63.221</v>
      </c>
    </row>
    <row r="20" spans="1:28" ht="11.25" customHeight="1">
      <c r="A20" s="109">
        <v>10</v>
      </c>
      <c r="B20" s="63" t="s">
        <v>39</v>
      </c>
      <c r="C20" s="63"/>
      <c r="D20" s="63"/>
      <c r="E20" s="63"/>
      <c r="F20" s="37" t="s">
        <v>312</v>
      </c>
      <c r="G20" s="37" t="s">
        <v>312</v>
      </c>
      <c r="H20" s="37">
        <v>9.542</v>
      </c>
      <c r="I20" s="37">
        <v>4.709</v>
      </c>
      <c r="J20" s="37">
        <v>27.109</v>
      </c>
      <c r="K20" s="37">
        <v>73.467</v>
      </c>
      <c r="L20" s="37">
        <v>59.226</v>
      </c>
      <c r="M20" s="37" t="s">
        <v>312</v>
      </c>
      <c r="N20" s="213">
        <v>128.514</v>
      </c>
      <c r="O20" s="37">
        <v>51.53</v>
      </c>
      <c r="P20" s="37">
        <v>27.768</v>
      </c>
      <c r="Q20" s="37">
        <v>155.475</v>
      </c>
      <c r="R20" s="37">
        <v>12.002</v>
      </c>
      <c r="S20" s="37">
        <v>1.753</v>
      </c>
      <c r="T20" s="37" t="s">
        <v>312</v>
      </c>
      <c r="U20" s="37">
        <v>2.182</v>
      </c>
      <c r="V20" s="37">
        <v>0.032</v>
      </c>
      <c r="W20" s="37" t="s">
        <v>312</v>
      </c>
      <c r="X20" s="37" t="s">
        <v>312</v>
      </c>
      <c r="Y20" s="37" t="s">
        <v>312</v>
      </c>
      <c r="Z20" s="37" t="s">
        <v>312</v>
      </c>
      <c r="AA20" s="38">
        <v>553.31</v>
      </c>
      <c r="AB20" s="99">
        <v>23.226</v>
      </c>
    </row>
    <row r="21" spans="1:28" ht="11.25" customHeight="1">
      <c r="A21" s="109">
        <v>12</v>
      </c>
      <c r="B21" s="63" t="s">
        <v>40</v>
      </c>
      <c r="C21" s="63"/>
      <c r="D21" s="63"/>
      <c r="E21" s="63"/>
      <c r="F21" s="37">
        <v>621.599</v>
      </c>
      <c r="G21" s="37">
        <v>61.117</v>
      </c>
      <c r="H21" s="37">
        <v>88.839</v>
      </c>
      <c r="I21" s="37">
        <v>181.456</v>
      </c>
      <c r="J21" s="37">
        <v>220.848</v>
      </c>
      <c r="K21" s="37">
        <v>122.469</v>
      </c>
      <c r="L21" s="37">
        <v>120.453</v>
      </c>
      <c r="M21" s="37">
        <v>35.813</v>
      </c>
      <c r="N21" s="37">
        <v>139.619</v>
      </c>
      <c r="O21" s="213">
        <v>2111.149</v>
      </c>
      <c r="P21" s="37">
        <v>220.829</v>
      </c>
      <c r="Q21" s="37">
        <v>688.959</v>
      </c>
      <c r="R21" s="37">
        <v>112.239</v>
      </c>
      <c r="S21" s="37">
        <v>138.289</v>
      </c>
      <c r="T21" s="37">
        <v>203.769</v>
      </c>
      <c r="U21" s="37">
        <v>195.724</v>
      </c>
      <c r="V21" s="37">
        <v>45.67</v>
      </c>
      <c r="W21" s="37">
        <v>130.092</v>
      </c>
      <c r="X21" s="37">
        <v>89.687</v>
      </c>
      <c r="Y21" s="37">
        <v>101.634</v>
      </c>
      <c r="Z21" s="37">
        <v>17.515</v>
      </c>
      <c r="AA21" s="38">
        <v>5647.77</v>
      </c>
      <c r="AB21" s="99">
        <v>37.38</v>
      </c>
    </row>
    <row r="22" spans="1:28" ht="9.75" customHeight="1">
      <c r="A22" s="109"/>
      <c r="B22" s="63"/>
      <c r="C22" s="63"/>
      <c r="D22" s="63"/>
      <c r="E22" s="63"/>
      <c r="AB22" s="99"/>
    </row>
    <row r="23" spans="1:28" ht="11.25" customHeight="1">
      <c r="A23" s="109">
        <v>13</v>
      </c>
      <c r="B23" s="63" t="s">
        <v>41</v>
      </c>
      <c r="C23" s="63"/>
      <c r="D23" s="63"/>
      <c r="E23" s="63"/>
      <c r="F23" s="37">
        <v>177.825</v>
      </c>
      <c r="G23" s="37">
        <v>18.297</v>
      </c>
      <c r="H23" s="37">
        <v>21.085</v>
      </c>
      <c r="I23" s="37">
        <v>43.371</v>
      </c>
      <c r="J23" s="37">
        <v>54.792</v>
      </c>
      <c r="K23" s="37">
        <v>30.832</v>
      </c>
      <c r="L23" s="37">
        <v>44.735</v>
      </c>
      <c r="M23" s="37" t="s">
        <v>312</v>
      </c>
      <c r="N23" s="37">
        <v>19.288</v>
      </c>
      <c r="O23" s="37">
        <v>176.811</v>
      </c>
      <c r="P23" s="213">
        <v>446.687</v>
      </c>
      <c r="Q23" s="37">
        <v>94.485</v>
      </c>
      <c r="R23" s="37">
        <v>39.245</v>
      </c>
      <c r="S23" s="37">
        <v>40.92</v>
      </c>
      <c r="T23" s="37">
        <v>18.466</v>
      </c>
      <c r="U23" s="37">
        <v>22.534</v>
      </c>
      <c r="V23" s="37" t="s">
        <v>312</v>
      </c>
      <c r="W23" s="37">
        <v>22.238</v>
      </c>
      <c r="X23" s="37" t="s">
        <v>312</v>
      </c>
      <c r="Y23" s="37">
        <v>9.031</v>
      </c>
      <c r="Z23" s="37">
        <v>33.547</v>
      </c>
      <c r="AA23" s="38">
        <v>1314.187</v>
      </c>
      <c r="AB23" s="99">
        <v>33.99</v>
      </c>
    </row>
    <row r="24" spans="1:28" ht="11.25" customHeight="1">
      <c r="A24" s="109">
        <v>14</v>
      </c>
      <c r="B24" s="63" t="s">
        <v>42</v>
      </c>
      <c r="C24" s="63"/>
      <c r="D24" s="63"/>
      <c r="E24" s="63"/>
      <c r="F24" s="37">
        <v>642.215</v>
      </c>
      <c r="G24" s="37">
        <v>42.812</v>
      </c>
      <c r="H24" s="37">
        <v>77.039</v>
      </c>
      <c r="I24" s="37">
        <v>184.001</v>
      </c>
      <c r="J24" s="37">
        <v>266.323</v>
      </c>
      <c r="K24" s="37">
        <v>97.707</v>
      </c>
      <c r="L24" s="37">
        <v>107.936</v>
      </c>
      <c r="M24" s="37">
        <v>4.615</v>
      </c>
      <c r="N24" s="37">
        <v>136.907</v>
      </c>
      <c r="O24" s="37">
        <v>631.326</v>
      </c>
      <c r="P24" s="37">
        <v>412.756</v>
      </c>
      <c r="Q24" s="213">
        <v>2148.471</v>
      </c>
      <c r="R24" s="37">
        <v>340.809</v>
      </c>
      <c r="S24" s="37">
        <v>240.104</v>
      </c>
      <c r="T24" s="37">
        <v>162.588</v>
      </c>
      <c r="U24" s="37">
        <v>111.28</v>
      </c>
      <c r="V24" s="37">
        <v>32.694</v>
      </c>
      <c r="W24" s="37">
        <v>26.951</v>
      </c>
      <c r="X24" s="37">
        <v>78.054</v>
      </c>
      <c r="Y24" s="37">
        <v>80.394</v>
      </c>
      <c r="Z24" s="37">
        <v>75.539</v>
      </c>
      <c r="AA24" s="38">
        <v>5900.521</v>
      </c>
      <c r="AB24" s="99">
        <v>36.412</v>
      </c>
    </row>
    <row r="25" spans="1:28" ht="11.25" customHeight="1">
      <c r="A25" s="109">
        <v>17</v>
      </c>
      <c r="B25" s="63" t="s">
        <v>43</v>
      </c>
      <c r="C25" s="63"/>
      <c r="D25" s="63"/>
      <c r="E25" s="63"/>
      <c r="F25" s="37">
        <v>105.086</v>
      </c>
      <c r="G25" s="37">
        <v>6.872</v>
      </c>
      <c r="H25" s="37">
        <v>6.206</v>
      </c>
      <c r="I25" s="37">
        <v>11.91</v>
      </c>
      <c r="J25" s="37">
        <v>8.231</v>
      </c>
      <c r="K25" s="37">
        <v>20.447</v>
      </c>
      <c r="L25" s="37">
        <v>6.234</v>
      </c>
      <c r="M25" s="37" t="s">
        <v>312</v>
      </c>
      <c r="N25" s="37">
        <v>23.381</v>
      </c>
      <c r="O25" s="37">
        <v>53.539</v>
      </c>
      <c r="P25" s="37">
        <v>39.722</v>
      </c>
      <c r="Q25" s="37">
        <v>205.875</v>
      </c>
      <c r="R25" s="213">
        <v>524.758</v>
      </c>
      <c r="S25" s="37">
        <v>72.127</v>
      </c>
      <c r="T25" s="37">
        <v>26.611</v>
      </c>
      <c r="U25" s="37">
        <v>65.142</v>
      </c>
      <c r="V25" s="37" t="s">
        <v>312</v>
      </c>
      <c r="W25" s="37" t="s">
        <v>312</v>
      </c>
      <c r="X25" s="37">
        <v>3.97</v>
      </c>
      <c r="Y25" s="37">
        <v>6.893</v>
      </c>
      <c r="Z25" s="37">
        <v>16.509</v>
      </c>
      <c r="AA25" s="38">
        <v>1203.514</v>
      </c>
      <c r="AB25" s="99">
        <v>43.602</v>
      </c>
    </row>
    <row r="26" spans="1:28" ht="11.25" customHeight="1">
      <c r="A26" s="109">
        <v>18</v>
      </c>
      <c r="B26" s="63" t="s">
        <v>44</v>
      </c>
      <c r="C26" s="63"/>
      <c r="D26" s="63"/>
      <c r="E26" s="63"/>
      <c r="F26" s="37">
        <v>105.992</v>
      </c>
      <c r="G26" s="37">
        <v>9.192</v>
      </c>
      <c r="H26" s="37">
        <v>30.325</v>
      </c>
      <c r="I26" s="37">
        <v>28.49</v>
      </c>
      <c r="J26" s="37">
        <v>94.613</v>
      </c>
      <c r="K26" s="37">
        <v>7.736</v>
      </c>
      <c r="L26" s="37" t="s">
        <v>312</v>
      </c>
      <c r="M26" s="37" t="s">
        <v>312</v>
      </c>
      <c r="N26" s="37">
        <v>26.423</v>
      </c>
      <c r="O26" s="37">
        <v>124.853</v>
      </c>
      <c r="P26" s="37">
        <v>51.184</v>
      </c>
      <c r="Q26" s="37">
        <v>249.036</v>
      </c>
      <c r="R26" s="37">
        <v>83.42</v>
      </c>
      <c r="S26" s="213">
        <v>250.985</v>
      </c>
      <c r="T26" s="37">
        <v>28.508</v>
      </c>
      <c r="U26" s="37">
        <v>82.733</v>
      </c>
      <c r="V26" s="37">
        <v>39.689</v>
      </c>
      <c r="W26" s="37">
        <v>90.244</v>
      </c>
      <c r="X26" s="37">
        <v>16.03</v>
      </c>
      <c r="Y26" s="37">
        <v>27.659</v>
      </c>
      <c r="Z26" s="37" t="s">
        <v>312</v>
      </c>
      <c r="AA26" s="38">
        <v>1347.11</v>
      </c>
      <c r="AB26" s="99">
        <v>18.631</v>
      </c>
    </row>
    <row r="27" spans="1:28" ht="11.25" customHeight="1">
      <c r="A27" s="109">
        <v>19</v>
      </c>
      <c r="B27" s="63" t="s">
        <v>45</v>
      </c>
      <c r="C27" s="63"/>
      <c r="D27" s="63"/>
      <c r="E27" s="63"/>
      <c r="F27" s="37">
        <v>136.655</v>
      </c>
      <c r="G27" s="37">
        <v>48.686</v>
      </c>
      <c r="H27" s="37">
        <v>39.391</v>
      </c>
      <c r="I27" s="37">
        <v>39.828</v>
      </c>
      <c r="J27" s="37">
        <v>22.186</v>
      </c>
      <c r="K27" s="37">
        <v>4.492</v>
      </c>
      <c r="L27" s="37">
        <v>15.428</v>
      </c>
      <c r="M27" s="37">
        <v>2.322</v>
      </c>
      <c r="N27" s="37">
        <v>5.5</v>
      </c>
      <c r="O27" s="37">
        <v>304.686</v>
      </c>
      <c r="P27" s="37" t="s">
        <v>312</v>
      </c>
      <c r="Q27" s="37">
        <v>124.676</v>
      </c>
      <c r="R27" s="37">
        <v>15.555</v>
      </c>
      <c r="S27" s="37">
        <v>57.142</v>
      </c>
      <c r="T27" s="213">
        <v>108.366</v>
      </c>
      <c r="U27" s="37">
        <v>68.238</v>
      </c>
      <c r="V27" s="37">
        <v>50.242</v>
      </c>
      <c r="W27" s="37">
        <v>14.37</v>
      </c>
      <c r="X27" s="37">
        <v>13.001</v>
      </c>
      <c r="Y27" s="37">
        <v>66.011</v>
      </c>
      <c r="Z27" s="37">
        <v>89.719</v>
      </c>
      <c r="AA27" s="38">
        <v>1226.495</v>
      </c>
      <c r="AB27" s="99">
        <v>8.835</v>
      </c>
    </row>
    <row r="28" spans="1:28" ht="9.75" customHeight="1">
      <c r="A28" s="109"/>
      <c r="B28" s="63"/>
      <c r="C28" s="63"/>
      <c r="D28" s="63"/>
      <c r="E28" s="63"/>
      <c r="AB28" s="99"/>
    </row>
    <row r="29" spans="1:28" ht="11.25" customHeight="1">
      <c r="A29" s="109">
        <v>20</v>
      </c>
      <c r="B29" s="63" t="s">
        <v>46</v>
      </c>
      <c r="C29" s="63"/>
      <c r="D29" s="63"/>
      <c r="E29" s="63"/>
      <c r="F29" s="37">
        <v>171.348</v>
      </c>
      <c r="G29" s="37">
        <v>67.256</v>
      </c>
      <c r="H29" s="37">
        <v>19.362</v>
      </c>
      <c r="I29" s="37">
        <v>19.497</v>
      </c>
      <c r="J29" s="37">
        <v>64.856</v>
      </c>
      <c r="K29" s="37">
        <v>4.365</v>
      </c>
      <c r="L29" s="37">
        <v>6.518</v>
      </c>
      <c r="M29" s="37" t="s">
        <v>312</v>
      </c>
      <c r="N29" s="37" t="s">
        <v>312</v>
      </c>
      <c r="O29" s="37">
        <v>210.056</v>
      </c>
      <c r="P29" s="37">
        <v>9.785</v>
      </c>
      <c r="Q29" s="37">
        <v>120.701</v>
      </c>
      <c r="R29" s="37">
        <v>44.861</v>
      </c>
      <c r="S29" s="37">
        <v>86.091</v>
      </c>
      <c r="T29" s="37">
        <v>32.136</v>
      </c>
      <c r="U29" s="213">
        <v>587.746</v>
      </c>
      <c r="V29" s="37">
        <v>294.209</v>
      </c>
      <c r="W29" s="37">
        <v>23.44</v>
      </c>
      <c r="X29" s="37">
        <v>36.34</v>
      </c>
      <c r="Y29" s="37">
        <v>148</v>
      </c>
      <c r="Z29" s="37">
        <v>14.649</v>
      </c>
      <c r="AA29" s="38">
        <v>1961.216</v>
      </c>
      <c r="AB29" s="99">
        <v>29.968</v>
      </c>
    </row>
    <row r="30" spans="1:28" ht="11.25" customHeight="1">
      <c r="A30" s="109">
        <v>21</v>
      </c>
      <c r="B30" s="63" t="s">
        <v>47</v>
      </c>
      <c r="C30" s="63"/>
      <c r="D30" s="63"/>
      <c r="E30" s="63"/>
      <c r="F30" s="37">
        <v>90.058</v>
      </c>
      <c r="G30" s="37">
        <v>64.026</v>
      </c>
      <c r="H30" s="37">
        <v>6.187</v>
      </c>
      <c r="I30" s="37">
        <v>63.724</v>
      </c>
      <c r="J30" s="37">
        <v>22.245</v>
      </c>
      <c r="K30" s="37">
        <v>13.445</v>
      </c>
      <c r="L30" s="37">
        <v>5.594</v>
      </c>
      <c r="M30" s="37" t="s">
        <v>312</v>
      </c>
      <c r="N30" s="37">
        <v>0.058</v>
      </c>
      <c r="O30" s="37">
        <v>70.125</v>
      </c>
      <c r="P30" s="37">
        <v>12.759</v>
      </c>
      <c r="Q30" s="37">
        <v>128.56</v>
      </c>
      <c r="R30" s="37">
        <v>63.609</v>
      </c>
      <c r="S30" s="37">
        <v>17.32</v>
      </c>
      <c r="T30" s="37">
        <v>18.316</v>
      </c>
      <c r="U30" s="37">
        <v>225.063</v>
      </c>
      <c r="V30" s="213">
        <v>521.744</v>
      </c>
      <c r="W30" s="37">
        <v>42.956</v>
      </c>
      <c r="X30" s="37">
        <v>29.968</v>
      </c>
      <c r="Y30" s="37">
        <v>11.663</v>
      </c>
      <c r="Z30" s="37">
        <v>48.153</v>
      </c>
      <c r="AA30" s="38">
        <v>1455.571</v>
      </c>
      <c r="AB30" s="99">
        <v>35.845</v>
      </c>
    </row>
    <row r="31" spans="1:28" ht="11.25" customHeight="1">
      <c r="A31" s="109">
        <v>22</v>
      </c>
      <c r="B31" s="63" t="s">
        <v>48</v>
      </c>
      <c r="C31" s="63"/>
      <c r="D31" s="63"/>
      <c r="E31" s="63"/>
      <c r="F31" s="37">
        <v>189.138</v>
      </c>
      <c r="G31" s="37">
        <v>2.852</v>
      </c>
      <c r="H31" s="37">
        <v>14.369</v>
      </c>
      <c r="I31" s="37">
        <v>93.918</v>
      </c>
      <c r="J31" s="37">
        <v>3.519</v>
      </c>
      <c r="K31" s="37">
        <v>26.656</v>
      </c>
      <c r="L31" s="37">
        <v>12.045</v>
      </c>
      <c r="M31" s="37" t="s">
        <v>312</v>
      </c>
      <c r="N31" s="37" t="s">
        <v>312</v>
      </c>
      <c r="O31" s="37">
        <v>140.025</v>
      </c>
      <c r="P31" s="37">
        <v>14.583</v>
      </c>
      <c r="Q31" s="37">
        <v>5.76</v>
      </c>
      <c r="R31" s="37">
        <v>29.4</v>
      </c>
      <c r="S31" s="37">
        <v>56.605</v>
      </c>
      <c r="T31" s="37">
        <v>5.692</v>
      </c>
      <c r="U31" s="37">
        <v>17.733</v>
      </c>
      <c r="V31" s="37">
        <v>46.407</v>
      </c>
      <c r="W31" s="213">
        <v>415.344</v>
      </c>
      <c r="X31" s="37">
        <v>104.292</v>
      </c>
      <c r="Y31" s="37">
        <v>189.219</v>
      </c>
      <c r="Z31" s="37">
        <v>132.727</v>
      </c>
      <c r="AA31" s="38">
        <v>1500.284</v>
      </c>
      <c r="AB31" s="99">
        <v>27.684</v>
      </c>
    </row>
    <row r="32" spans="1:28" ht="11.25" customHeight="1">
      <c r="A32" s="109">
        <v>23</v>
      </c>
      <c r="B32" s="63" t="s">
        <v>49</v>
      </c>
      <c r="C32" s="63"/>
      <c r="D32" s="63"/>
      <c r="E32" s="63"/>
      <c r="F32" s="37">
        <v>117.638</v>
      </c>
      <c r="G32" s="37">
        <v>0.897</v>
      </c>
      <c r="H32" s="37" t="s">
        <v>312</v>
      </c>
      <c r="I32" s="37" t="s">
        <v>312</v>
      </c>
      <c r="J32" s="37">
        <v>16.029</v>
      </c>
      <c r="K32" s="37" t="s">
        <v>312</v>
      </c>
      <c r="L32" s="37">
        <v>15.428</v>
      </c>
      <c r="M32" s="37" t="s">
        <v>312</v>
      </c>
      <c r="N32" s="37" t="s">
        <v>312</v>
      </c>
      <c r="O32" s="37">
        <v>91.139</v>
      </c>
      <c r="P32" s="37" t="s">
        <v>312</v>
      </c>
      <c r="Q32" s="37">
        <v>87.841</v>
      </c>
      <c r="R32" s="37">
        <v>7.444</v>
      </c>
      <c r="S32" s="37">
        <v>17.798</v>
      </c>
      <c r="T32" s="37">
        <v>33.315</v>
      </c>
      <c r="U32" s="37">
        <v>68.835</v>
      </c>
      <c r="V32" s="37">
        <v>37.213</v>
      </c>
      <c r="W32" s="37">
        <v>190.316</v>
      </c>
      <c r="X32" s="213">
        <v>262.476</v>
      </c>
      <c r="Y32" s="37">
        <v>40.434</v>
      </c>
      <c r="Z32" s="37">
        <v>1.45</v>
      </c>
      <c r="AA32" s="38">
        <v>988.253</v>
      </c>
      <c r="AB32" s="99">
        <v>26.56</v>
      </c>
    </row>
    <row r="33" spans="1:28" ht="11.25" customHeight="1">
      <c r="A33" s="109">
        <v>24</v>
      </c>
      <c r="B33" s="63" t="s">
        <v>50</v>
      </c>
      <c r="C33" s="63"/>
      <c r="D33" s="63"/>
      <c r="E33" s="63"/>
      <c r="F33" s="37">
        <v>83.097</v>
      </c>
      <c r="G33" s="37">
        <v>30.658</v>
      </c>
      <c r="H33" s="37">
        <v>15.075</v>
      </c>
      <c r="I33" s="37">
        <v>44.313</v>
      </c>
      <c r="J33" s="37">
        <v>21.82</v>
      </c>
      <c r="K33" s="37">
        <v>12.711</v>
      </c>
      <c r="L33" s="37">
        <v>42.451</v>
      </c>
      <c r="M33" s="37" t="s">
        <v>312</v>
      </c>
      <c r="N33" s="37" t="s">
        <v>312</v>
      </c>
      <c r="O33" s="37">
        <v>22.857</v>
      </c>
      <c r="P33" s="37">
        <v>44.583</v>
      </c>
      <c r="Q33" s="37">
        <v>145.777</v>
      </c>
      <c r="R33" s="37">
        <v>4.446</v>
      </c>
      <c r="S33" s="37">
        <v>28.204</v>
      </c>
      <c r="T33" s="37">
        <v>45.084</v>
      </c>
      <c r="U33" s="37" t="s">
        <v>312</v>
      </c>
      <c r="V33" s="37">
        <v>29.754</v>
      </c>
      <c r="W33" s="37">
        <v>233.262</v>
      </c>
      <c r="X33" s="37">
        <v>66.136</v>
      </c>
      <c r="Y33" s="213">
        <v>464.494</v>
      </c>
      <c r="Z33" s="37">
        <v>146.122</v>
      </c>
      <c r="AA33" s="38">
        <v>1480.844</v>
      </c>
      <c r="AB33" s="99">
        <v>31.367</v>
      </c>
    </row>
    <row r="34" spans="1:28" ht="11.25" customHeight="1">
      <c r="A34" s="109">
        <v>25</v>
      </c>
      <c r="B34" s="63" t="s">
        <v>51</v>
      </c>
      <c r="C34" s="63"/>
      <c r="D34" s="63"/>
      <c r="E34" s="63"/>
      <c r="F34" s="37">
        <v>136.676</v>
      </c>
      <c r="G34" s="37">
        <v>26.092</v>
      </c>
      <c r="H34" s="37" t="s">
        <v>312</v>
      </c>
      <c r="I34" s="37">
        <v>1.808</v>
      </c>
      <c r="J34" s="37">
        <v>113.071</v>
      </c>
      <c r="K34" s="37" t="s">
        <v>312</v>
      </c>
      <c r="L34" s="37" t="s">
        <v>312</v>
      </c>
      <c r="M34" s="37" t="s">
        <v>312</v>
      </c>
      <c r="N34" s="37">
        <v>2.888</v>
      </c>
      <c r="O34" s="37">
        <v>43.494</v>
      </c>
      <c r="P34" s="37">
        <v>11.836</v>
      </c>
      <c r="Q34" s="37">
        <v>88.756</v>
      </c>
      <c r="R34" s="37">
        <v>24.076</v>
      </c>
      <c r="S34" s="37">
        <v>4.483</v>
      </c>
      <c r="T34" s="37">
        <v>40.742</v>
      </c>
      <c r="U34" s="37">
        <v>45.095</v>
      </c>
      <c r="V34" s="37">
        <v>31.473</v>
      </c>
      <c r="W34" s="37">
        <v>119.7</v>
      </c>
      <c r="X34" s="37">
        <v>6.959</v>
      </c>
      <c r="Y34" s="37">
        <v>65.807</v>
      </c>
      <c r="Z34" s="213">
        <v>1326.357</v>
      </c>
      <c r="AA34" s="38">
        <v>2089.313</v>
      </c>
      <c r="AB34" s="99">
        <v>63.483</v>
      </c>
    </row>
    <row r="35" spans="1:28" ht="9.75" customHeight="1">
      <c r="A35" s="109"/>
      <c r="B35" s="63"/>
      <c r="C35" s="63"/>
      <c r="D35" s="63"/>
      <c r="E35" s="63"/>
      <c r="AB35" s="62"/>
    </row>
    <row r="36" spans="1:28" ht="11.25" customHeight="1">
      <c r="A36" s="446" t="s">
        <v>22</v>
      </c>
      <c r="B36" s="446"/>
      <c r="C36" s="60"/>
      <c r="D36" s="60"/>
      <c r="E36" s="60"/>
      <c r="F36" s="38">
        <v>4570.477</v>
      </c>
      <c r="G36" s="38">
        <v>856.536</v>
      </c>
      <c r="H36" s="38">
        <v>674.842</v>
      </c>
      <c r="I36" s="38">
        <v>1748.612</v>
      </c>
      <c r="J36" s="38">
        <v>2070.816</v>
      </c>
      <c r="K36" s="38">
        <v>1024.25</v>
      </c>
      <c r="L36" s="38">
        <v>1284.066</v>
      </c>
      <c r="M36" s="38">
        <v>131.555</v>
      </c>
      <c r="N36" s="38">
        <v>572.669</v>
      </c>
      <c r="O36" s="38">
        <v>5208.087</v>
      </c>
      <c r="P36" s="38">
        <v>1677.687</v>
      </c>
      <c r="Q36" s="38">
        <v>5723.418</v>
      </c>
      <c r="R36" s="38">
        <v>1502.836</v>
      </c>
      <c r="S36" s="38">
        <v>1362.607</v>
      </c>
      <c r="T36" s="38">
        <v>1008.76</v>
      </c>
      <c r="U36" s="38">
        <v>1877.463</v>
      </c>
      <c r="V36" s="38">
        <v>1361.003</v>
      </c>
      <c r="W36" s="38">
        <v>1610.997</v>
      </c>
      <c r="X36" s="38">
        <v>907.61</v>
      </c>
      <c r="Y36" s="38">
        <v>1431.894</v>
      </c>
      <c r="Z36" s="38">
        <v>2201.46</v>
      </c>
      <c r="AA36" s="214">
        <v>38807.646</v>
      </c>
      <c r="AB36" s="7"/>
    </row>
    <row r="37" spans="1:28" ht="11.25" customHeight="1">
      <c r="A37" s="445" t="s">
        <v>205</v>
      </c>
      <c r="B37" s="445"/>
      <c r="C37" s="63"/>
      <c r="D37" s="63"/>
      <c r="E37" s="63"/>
      <c r="F37" s="114">
        <v>22.285</v>
      </c>
      <c r="G37" s="114">
        <v>33.285</v>
      </c>
      <c r="H37" s="114">
        <v>23.248</v>
      </c>
      <c r="I37" s="114">
        <v>24.276</v>
      </c>
      <c r="J37" s="114">
        <v>22.041</v>
      </c>
      <c r="K37" s="114">
        <v>28.889</v>
      </c>
      <c r="L37" s="114">
        <v>34.529</v>
      </c>
      <c r="M37" s="114">
        <v>66.35</v>
      </c>
      <c r="N37" s="114">
        <v>22.441</v>
      </c>
      <c r="O37" s="114">
        <v>40.536</v>
      </c>
      <c r="P37" s="114">
        <v>26.625</v>
      </c>
      <c r="Q37" s="115">
        <v>37.538</v>
      </c>
      <c r="R37" s="115">
        <v>34.918</v>
      </c>
      <c r="S37" s="115">
        <v>18.419</v>
      </c>
      <c r="T37" s="115">
        <v>10.742</v>
      </c>
      <c r="U37" s="115">
        <v>31.305</v>
      </c>
      <c r="V37" s="115">
        <v>38.335</v>
      </c>
      <c r="W37" s="115">
        <v>25.782</v>
      </c>
      <c r="X37" s="115">
        <v>28.92</v>
      </c>
      <c r="Y37" s="115">
        <v>32.439</v>
      </c>
      <c r="Z37" s="115">
        <v>60.249</v>
      </c>
      <c r="AA37" s="104" t="s">
        <v>312</v>
      </c>
      <c r="AB37" s="115">
        <v>32.12</v>
      </c>
    </row>
    <row r="38" spans="1:28" ht="12" customHeight="1" thickBot="1">
      <c r="A38" s="113"/>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row>
    <row r="39" ht="11.25" customHeight="1">
      <c r="A39" s="327" t="s">
        <v>304</v>
      </c>
    </row>
  </sheetData>
  <sheetProtection formatCells="0" formatColumns="0" formatRows="0"/>
  <mergeCells count="5">
    <mergeCell ref="AB6:AB7"/>
    <mergeCell ref="F6:Z6"/>
    <mergeCell ref="A6:B6"/>
    <mergeCell ref="A37:B37"/>
    <mergeCell ref="A36:B36"/>
  </mergeCells>
  <printOptions/>
  <pageMargins left="0.75" right="0.75" top="1" bottom="1" header="0.5" footer="0.5"/>
  <pageSetup horizontalDpi="600" verticalDpi="600" orientation="landscape" paperSize="9" scale="93" r:id="rId2"/>
  <drawing r:id="rId1"/>
</worksheet>
</file>

<file path=xl/worksheets/sheet15.xml><?xml version="1.0" encoding="utf-8"?>
<worksheet xmlns="http://schemas.openxmlformats.org/spreadsheetml/2006/main" xmlns:r="http://schemas.openxmlformats.org/officeDocument/2006/relationships">
  <dimension ref="A2:R40"/>
  <sheetViews>
    <sheetView zoomScalePageLayoutView="0" workbookViewId="0" topLeftCell="A1">
      <selection activeCell="W25" sqref="W25"/>
    </sheetView>
  </sheetViews>
  <sheetFormatPr defaultColWidth="9.140625" defaultRowHeight="12.75"/>
  <cols>
    <col min="1" max="1" width="3.8515625" style="1" customWidth="1"/>
    <col min="2" max="2" width="63.57421875" style="1" customWidth="1"/>
    <col min="3" max="5" width="63.57421875" style="1" hidden="1" customWidth="1"/>
    <col min="6" max="6" width="6.57421875" style="1" customWidth="1"/>
    <col min="7" max="7" width="1.8515625" style="1" bestFit="1" customWidth="1"/>
    <col min="8" max="8" width="6.8515625" style="1" bestFit="1" customWidth="1"/>
    <col min="9" max="9" width="1.421875" style="1" customWidth="1"/>
    <col min="10" max="10" width="4.28125" style="1" customWidth="1"/>
    <col min="11" max="13" width="5.421875" style="1" bestFit="1" customWidth="1"/>
    <col min="14" max="14" width="6.8515625" style="1" customWidth="1"/>
    <col min="15" max="15" width="7.140625" style="35" customWidth="1"/>
    <col min="16" max="16" width="7.00390625" style="35" customWidth="1"/>
    <col min="17" max="17" width="5.00390625" style="35" customWidth="1"/>
    <col min="18" max="18" width="3.7109375" style="1" customWidth="1"/>
    <col min="19" max="16384" width="9.140625" style="1" customWidth="1"/>
  </cols>
  <sheetData>
    <row r="1" ht="6.75" customHeight="1"/>
    <row r="2" spans="1:17" ht="15" customHeight="1">
      <c r="A2" s="188" t="s">
        <v>355</v>
      </c>
      <c r="B2" s="20"/>
      <c r="C2" s="20"/>
      <c r="D2" s="20"/>
      <c r="E2" s="20"/>
      <c r="F2" s="20"/>
      <c r="G2" s="20"/>
      <c r="H2" s="20"/>
      <c r="I2" s="20"/>
      <c r="J2" s="20"/>
      <c r="K2" s="20"/>
      <c r="L2" s="20"/>
      <c r="M2" s="20"/>
      <c r="N2" s="20"/>
      <c r="O2" s="34"/>
      <c r="P2" s="34"/>
      <c r="Q2" s="34"/>
    </row>
    <row r="3" spans="1:17" s="20" customFormat="1" ht="12.75">
      <c r="A3" s="188"/>
      <c r="O3" s="34"/>
      <c r="P3" s="34"/>
      <c r="Q3" s="34"/>
    </row>
    <row r="4" spans="1:17" ht="13.5" thickBot="1">
      <c r="A4" s="294" t="s">
        <v>356</v>
      </c>
      <c r="B4" s="45"/>
      <c r="C4" s="45"/>
      <c r="D4" s="45"/>
      <c r="E4" s="45"/>
      <c r="F4" s="45"/>
      <c r="G4" s="45"/>
      <c r="H4" s="45"/>
      <c r="I4" s="45"/>
      <c r="J4" s="45"/>
      <c r="K4" s="45"/>
      <c r="L4" s="45"/>
      <c r="M4" s="45"/>
      <c r="N4" s="45"/>
      <c r="O4" s="67"/>
      <c r="P4" s="67"/>
      <c r="Q4" s="67"/>
    </row>
    <row r="5" spans="1:17" ht="15.75" hidden="1" thickBot="1">
      <c r="A5" s="46"/>
      <c r="B5" s="45"/>
      <c r="C5" s="45"/>
      <c r="D5" s="45"/>
      <c r="E5" s="45"/>
      <c r="F5" s="45"/>
      <c r="G5" s="45"/>
      <c r="H5" s="45"/>
      <c r="I5" s="45"/>
      <c r="J5" s="45"/>
      <c r="K5" s="45"/>
      <c r="L5" s="45"/>
      <c r="M5" s="45"/>
      <c r="N5" s="45"/>
      <c r="O5" s="67"/>
      <c r="P5" s="67"/>
      <c r="Q5" s="67"/>
    </row>
    <row r="6" spans="1:17" ht="34.5" customHeight="1">
      <c r="A6" s="36" t="s">
        <v>54</v>
      </c>
      <c r="B6" s="36" t="s">
        <v>144</v>
      </c>
      <c r="C6" s="36"/>
      <c r="D6" s="36"/>
      <c r="E6" s="36"/>
      <c r="F6" s="449" t="s">
        <v>208</v>
      </c>
      <c r="G6" s="449"/>
      <c r="H6" s="449"/>
      <c r="I6" s="104"/>
      <c r="J6" s="438" t="s">
        <v>63</v>
      </c>
      <c r="K6" s="448"/>
      <c r="L6" s="448"/>
      <c r="M6" s="448"/>
      <c r="N6" s="448"/>
      <c r="O6" s="448"/>
      <c r="P6" s="448"/>
      <c r="Q6" s="448"/>
    </row>
    <row r="7" spans="1:17" ht="15.75" customHeight="1" thickBot="1">
      <c r="A7" s="54"/>
      <c r="B7" s="54"/>
      <c r="C7" s="54"/>
      <c r="D7" s="54"/>
      <c r="E7" s="54"/>
      <c r="F7" s="28" t="s">
        <v>22</v>
      </c>
      <c r="G7" s="450" t="s">
        <v>128</v>
      </c>
      <c r="H7" s="450"/>
      <c r="I7" s="110"/>
      <c r="J7" s="28" t="s">
        <v>55</v>
      </c>
      <c r="K7" s="28" t="s">
        <v>56</v>
      </c>
      <c r="L7" s="28" t="s">
        <v>57</v>
      </c>
      <c r="M7" s="28" t="s">
        <v>58</v>
      </c>
      <c r="N7" s="28" t="s">
        <v>59</v>
      </c>
      <c r="O7" s="28" t="s">
        <v>60</v>
      </c>
      <c r="P7" s="28" t="s">
        <v>61</v>
      </c>
      <c r="Q7" s="28" t="s">
        <v>62</v>
      </c>
    </row>
    <row r="8" spans="1:17" ht="12" customHeight="1">
      <c r="A8" s="64"/>
      <c r="B8" s="64"/>
      <c r="C8" s="64"/>
      <c r="D8" s="64"/>
      <c r="E8" s="64"/>
      <c r="F8" s="104"/>
      <c r="G8" s="104"/>
      <c r="H8" s="104"/>
      <c r="I8" s="104"/>
      <c r="J8" s="104"/>
      <c r="K8" s="104"/>
      <c r="L8" s="104"/>
      <c r="M8" s="104"/>
      <c r="N8" s="104"/>
      <c r="O8" s="104"/>
      <c r="P8" s="104"/>
      <c r="Q8" s="104"/>
    </row>
    <row r="9" spans="1:17" ht="12" customHeight="1" hidden="1">
      <c r="A9" s="64"/>
      <c r="B9" s="64"/>
      <c r="C9" s="64"/>
      <c r="D9" s="64"/>
      <c r="E9" s="64"/>
      <c r="F9" s="104"/>
      <c r="G9" s="104"/>
      <c r="H9" s="104"/>
      <c r="I9" s="104"/>
      <c r="J9" s="104"/>
      <c r="K9" s="104"/>
      <c r="L9" s="104"/>
      <c r="M9" s="104"/>
      <c r="N9" s="104"/>
      <c r="O9" s="104"/>
      <c r="P9" s="104"/>
      <c r="Q9" s="104"/>
    </row>
    <row r="10" spans="1:17" ht="12" customHeight="1" hidden="1">
      <c r="A10" s="64"/>
      <c r="B10" s="64"/>
      <c r="C10" s="64"/>
      <c r="D10" s="64"/>
      <c r="E10" s="64"/>
      <c r="F10" s="104"/>
      <c r="G10" s="104"/>
      <c r="H10" s="104"/>
      <c r="I10" s="104"/>
      <c r="J10" s="104"/>
      <c r="K10" s="104"/>
      <c r="L10" s="104"/>
      <c r="M10" s="104"/>
      <c r="N10" s="104"/>
      <c r="O10" s="104"/>
      <c r="P10" s="104"/>
      <c r="Q10" s="104"/>
    </row>
    <row r="11" spans="1:18" ht="12" customHeight="1">
      <c r="A11" s="447" t="s">
        <v>22</v>
      </c>
      <c r="B11" s="447"/>
      <c r="C11" s="36"/>
      <c r="D11" s="36"/>
      <c r="E11" s="36"/>
      <c r="F11" s="71">
        <v>375192.272</v>
      </c>
      <c r="G11" s="51" t="s">
        <v>4</v>
      </c>
      <c r="H11" s="71">
        <v>20883.127</v>
      </c>
      <c r="I11" s="71" t="s">
        <v>313</v>
      </c>
      <c r="J11" s="116">
        <v>14.612</v>
      </c>
      <c r="K11" s="116">
        <v>22.777</v>
      </c>
      <c r="L11" s="116">
        <v>15.762</v>
      </c>
      <c r="M11" s="116">
        <v>16.14</v>
      </c>
      <c r="N11" s="116">
        <v>8.609</v>
      </c>
      <c r="O11" s="116">
        <v>13.082</v>
      </c>
      <c r="P11" s="116">
        <v>5.517</v>
      </c>
      <c r="Q11" s="116">
        <v>3.501</v>
      </c>
      <c r="R11" s="20"/>
    </row>
    <row r="12" spans="1:17" ht="12" customHeight="1">
      <c r="A12" s="64"/>
      <c r="B12" s="64"/>
      <c r="C12" s="64"/>
      <c r="D12" s="64"/>
      <c r="E12" s="64"/>
      <c r="F12" s="104"/>
      <c r="G12" s="61"/>
      <c r="H12" s="104"/>
      <c r="I12" s="104"/>
      <c r="J12" s="104"/>
      <c r="K12" s="104"/>
      <c r="L12" s="104"/>
      <c r="M12" s="104"/>
      <c r="N12" s="104"/>
      <c r="O12" s="104"/>
      <c r="P12" s="104"/>
      <c r="Q12" s="104"/>
    </row>
    <row r="13" spans="1:17" s="109" customFormat="1" ht="11.25" customHeight="1">
      <c r="A13" s="109">
        <v>1</v>
      </c>
      <c r="B13" s="109" t="s">
        <v>116</v>
      </c>
      <c r="F13" s="114">
        <v>59661.758</v>
      </c>
      <c r="G13" s="51" t="s">
        <v>4</v>
      </c>
      <c r="H13" s="114">
        <v>9907.355</v>
      </c>
      <c r="I13" s="102" t="s">
        <v>313</v>
      </c>
      <c r="J13" s="58">
        <v>3.782</v>
      </c>
      <c r="K13" s="58">
        <v>10.911</v>
      </c>
      <c r="L13" s="58">
        <v>21.828</v>
      </c>
      <c r="M13" s="58">
        <v>30.027</v>
      </c>
      <c r="N13" s="58">
        <v>15.506</v>
      </c>
      <c r="O13" s="58">
        <v>15.117</v>
      </c>
      <c r="P13" s="58">
        <v>2.108</v>
      </c>
      <c r="Q13" s="58">
        <v>0.721</v>
      </c>
    </row>
    <row r="14" spans="1:17" ht="11.25" customHeight="1">
      <c r="A14" s="63"/>
      <c r="B14" s="73" t="s">
        <v>99</v>
      </c>
      <c r="C14" s="73"/>
      <c r="D14" s="73"/>
      <c r="E14" s="73"/>
      <c r="F14" s="37">
        <v>43502.925</v>
      </c>
      <c r="G14" s="51" t="s">
        <v>4</v>
      </c>
      <c r="H14" s="37">
        <v>8931.214</v>
      </c>
      <c r="I14" s="37" t="s">
        <v>313</v>
      </c>
      <c r="J14" s="58">
        <v>3.613</v>
      </c>
      <c r="K14" s="58">
        <v>9.288</v>
      </c>
      <c r="L14" s="58">
        <v>22.802</v>
      </c>
      <c r="M14" s="58">
        <v>32.74</v>
      </c>
      <c r="N14" s="58">
        <v>17.612</v>
      </c>
      <c r="O14" s="58">
        <v>13.655</v>
      </c>
      <c r="P14" s="58">
        <v>0.289</v>
      </c>
      <c r="Q14" s="58" t="s">
        <v>312</v>
      </c>
    </row>
    <row r="15" spans="1:17" ht="11.25" customHeight="1">
      <c r="A15" s="109">
        <v>2</v>
      </c>
      <c r="B15" s="63" t="s">
        <v>100</v>
      </c>
      <c r="C15" s="63"/>
      <c r="D15" s="63"/>
      <c r="E15" s="63"/>
      <c r="F15" s="37">
        <v>231.261</v>
      </c>
      <c r="G15" s="51" t="s">
        <v>4</v>
      </c>
      <c r="H15" s="37">
        <v>379.843</v>
      </c>
      <c r="I15" s="37" t="s">
        <v>313</v>
      </c>
      <c r="J15" s="58" t="s">
        <v>312</v>
      </c>
      <c r="K15" s="58">
        <v>0.051</v>
      </c>
      <c r="L15" s="58" t="s">
        <v>312</v>
      </c>
      <c r="M15" s="58">
        <v>0.7</v>
      </c>
      <c r="N15" s="58">
        <v>11.134</v>
      </c>
      <c r="O15" s="58">
        <v>88.115</v>
      </c>
      <c r="P15" s="58" t="s">
        <v>312</v>
      </c>
      <c r="Q15" s="58" t="s">
        <v>312</v>
      </c>
    </row>
    <row r="16" spans="1:17" ht="11.25" customHeight="1">
      <c r="A16" s="109">
        <v>3</v>
      </c>
      <c r="B16" s="63" t="s">
        <v>145</v>
      </c>
      <c r="C16" s="63"/>
      <c r="D16" s="63"/>
      <c r="E16" s="63"/>
      <c r="F16" s="37">
        <v>125767.374</v>
      </c>
      <c r="G16" s="51" t="s">
        <v>4</v>
      </c>
      <c r="H16" s="37">
        <v>15304.225</v>
      </c>
      <c r="I16" s="37" t="s">
        <v>313</v>
      </c>
      <c r="J16" s="58">
        <v>28.333</v>
      </c>
      <c r="K16" s="58">
        <v>37.846</v>
      </c>
      <c r="L16" s="58">
        <v>17.744</v>
      </c>
      <c r="M16" s="58">
        <v>8.868</v>
      </c>
      <c r="N16" s="58">
        <v>2.354</v>
      </c>
      <c r="O16" s="58">
        <v>4.576</v>
      </c>
      <c r="P16" s="58">
        <v>0.239</v>
      </c>
      <c r="Q16" s="58">
        <v>0.04</v>
      </c>
    </row>
    <row r="17" spans="1:17" ht="11.25" customHeight="1">
      <c r="A17" s="109"/>
      <c r="B17" s="73" t="s">
        <v>101</v>
      </c>
      <c r="C17" s="73"/>
      <c r="D17" s="73"/>
      <c r="E17" s="73"/>
      <c r="F17" s="37">
        <v>117160.878</v>
      </c>
      <c r="G17" s="51" t="s">
        <v>4</v>
      </c>
      <c r="H17" s="37">
        <v>14899.325</v>
      </c>
      <c r="I17" s="37" t="s">
        <v>313</v>
      </c>
      <c r="J17" s="58">
        <v>29.793</v>
      </c>
      <c r="K17" s="58">
        <v>39.958</v>
      </c>
      <c r="L17" s="58">
        <v>18.893</v>
      </c>
      <c r="M17" s="58">
        <v>8.82</v>
      </c>
      <c r="N17" s="58">
        <v>1.623</v>
      </c>
      <c r="O17" s="58">
        <v>0.669</v>
      </c>
      <c r="P17" s="58">
        <v>0.201</v>
      </c>
      <c r="Q17" s="58">
        <v>0.043</v>
      </c>
    </row>
    <row r="18" spans="1:17" ht="11.25" customHeight="1">
      <c r="A18" s="109">
        <v>4</v>
      </c>
      <c r="B18" s="63" t="s">
        <v>102</v>
      </c>
      <c r="C18" s="63"/>
      <c r="D18" s="63"/>
      <c r="E18" s="63"/>
      <c r="F18" s="37">
        <v>27184.489</v>
      </c>
      <c r="G18" s="51" t="s">
        <v>4</v>
      </c>
      <c r="H18" s="37">
        <v>3952.328</v>
      </c>
      <c r="I18" s="37" t="s">
        <v>313</v>
      </c>
      <c r="J18" s="58">
        <v>2.374</v>
      </c>
      <c r="K18" s="58">
        <v>5.901</v>
      </c>
      <c r="L18" s="58">
        <v>8.274</v>
      </c>
      <c r="M18" s="58">
        <v>12.415</v>
      </c>
      <c r="N18" s="58">
        <v>13.312</v>
      </c>
      <c r="O18" s="58">
        <v>24.51</v>
      </c>
      <c r="P18" s="58">
        <v>18.998</v>
      </c>
      <c r="Q18" s="58">
        <v>14.215</v>
      </c>
    </row>
    <row r="19" spans="1:17" ht="11.25" customHeight="1">
      <c r="A19" s="109">
        <v>5</v>
      </c>
      <c r="B19" s="63" t="s">
        <v>146</v>
      </c>
      <c r="C19" s="63"/>
      <c r="D19" s="63"/>
      <c r="E19" s="63"/>
      <c r="F19" s="37">
        <v>957.011</v>
      </c>
      <c r="G19" s="51" t="s">
        <v>4</v>
      </c>
      <c r="H19" s="37">
        <v>680.354</v>
      </c>
      <c r="I19" s="37" t="s">
        <v>313</v>
      </c>
      <c r="J19" s="58">
        <v>1.126</v>
      </c>
      <c r="K19" s="58">
        <v>49.055</v>
      </c>
      <c r="L19" s="58">
        <v>5.725</v>
      </c>
      <c r="M19" s="58">
        <v>19.295</v>
      </c>
      <c r="N19" s="58">
        <v>14.443</v>
      </c>
      <c r="O19" s="58">
        <v>8.16</v>
      </c>
      <c r="P19" s="58">
        <v>1.911</v>
      </c>
      <c r="Q19" s="58">
        <v>0.285</v>
      </c>
    </row>
    <row r="20" spans="1:17" ht="11.25" customHeight="1">
      <c r="A20" s="109">
        <v>6</v>
      </c>
      <c r="B20" s="63" t="s">
        <v>147</v>
      </c>
      <c r="C20" s="63"/>
      <c r="D20" s="63"/>
      <c r="E20" s="63"/>
      <c r="F20" s="37">
        <v>29925.497</v>
      </c>
      <c r="G20" s="51" t="s">
        <v>4</v>
      </c>
      <c r="H20" s="37">
        <v>7000.426</v>
      </c>
      <c r="I20" s="37" t="s">
        <v>313</v>
      </c>
      <c r="J20" s="58">
        <v>3.994</v>
      </c>
      <c r="K20" s="58">
        <v>20.247</v>
      </c>
      <c r="L20" s="58">
        <v>16.291</v>
      </c>
      <c r="M20" s="58">
        <v>18.607</v>
      </c>
      <c r="N20" s="58">
        <v>13.453</v>
      </c>
      <c r="O20" s="58">
        <v>18.498</v>
      </c>
      <c r="P20" s="58">
        <v>5.165</v>
      </c>
      <c r="Q20" s="58">
        <v>3.745</v>
      </c>
    </row>
    <row r="21" spans="1:17" ht="11.25" customHeight="1">
      <c r="A21" s="109"/>
      <c r="B21" s="73" t="s">
        <v>103</v>
      </c>
      <c r="C21" s="73"/>
      <c r="D21" s="73"/>
      <c r="E21" s="73"/>
      <c r="F21" s="37">
        <v>6973.767</v>
      </c>
      <c r="G21" s="51" t="s">
        <v>4</v>
      </c>
      <c r="H21" s="37">
        <v>2052.299</v>
      </c>
      <c r="I21" s="37" t="s">
        <v>313</v>
      </c>
      <c r="J21" s="58">
        <v>3.551</v>
      </c>
      <c r="K21" s="58">
        <v>11.289</v>
      </c>
      <c r="L21" s="58">
        <v>19.276</v>
      </c>
      <c r="M21" s="58">
        <v>10.54</v>
      </c>
      <c r="N21" s="58">
        <v>14.454</v>
      </c>
      <c r="O21" s="58">
        <v>23.482</v>
      </c>
      <c r="P21" s="58">
        <v>9.252</v>
      </c>
      <c r="Q21" s="58">
        <v>8.156</v>
      </c>
    </row>
    <row r="22" spans="1:17" ht="11.25" customHeight="1">
      <c r="A22" s="109"/>
      <c r="B22" s="73" t="s">
        <v>104</v>
      </c>
      <c r="C22" s="73"/>
      <c r="D22" s="73"/>
      <c r="E22" s="73"/>
      <c r="F22" s="37">
        <v>14495.465</v>
      </c>
      <c r="G22" s="51" t="s">
        <v>4</v>
      </c>
      <c r="H22" s="37">
        <v>4172.593</v>
      </c>
      <c r="I22" s="37" t="s">
        <v>313</v>
      </c>
      <c r="J22" s="58">
        <v>5.589</v>
      </c>
      <c r="K22" s="58">
        <v>9.934</v>
      </c>
      <c r="L22" s="58">
        <v>22.256</v>
      </c>
      <c r="M22" s="58">
        <v>25.947</v>
      </c>
      <c r="N22" s="58">
        <v>15.3</v>
      </c>
      <c r="O22" s="58">
        <v>18.805</v>
      </c>
      <c r="P22" s="58">
        <v>1.532</v>
      </c>
      <c r="Q22" s="58">
        <v>0.635</v>
      </c>
    </row>
    <row r="23" spans="1:17" ht="11.25" customHeight="1">
      <c r="A23" s="109"/>
      <c r="B23" s="73" t="s">
        <v>105</v>
      </c>
      <c r="C23" s="73"/>
      <c r="D23" s="73"/>
      <c r="E23" s="73"/>
      <c r="F23" s="37">
        <v>5793.06</v>
      </c>
      <c r="G23" s="51" t="s">
        <v>4</v>
      </c>
      <c r="H23" s="37">
        <v>4952.561</v>
      </c>
      <c r="I23" s="37" t="s">
        <v>313</v>
      </c>
      <c r="J23" s="58">
        <v>1.264</v>
      </c>
      <c r="K23" s="58">
        <v>59.114</v>
      </c>
      <c r="L23" s="58">
        <v>3.523</v>
      </c>
      <c r="M23" s="58">
        <v>8.809</v>
      </c>
      <c r="N23" s="58">
        <v>4.75</v>
      </c>
      <c r="O23" s="58">
        <v>10.958</v>
      </c>
      <c r="P23" s="58">
        <v>6.924</v>
      </c>
      <c r="Q23" s="58">
        <v>4.658</v>
      </c>
    </row>
    <row r="24" spans="1:17" ht="11.25" customHeight="1">
      <c r="A24" s="109">
        <v>7</v>
      </c>
      <c r="B24" s="63" t="s">
        <v>148</v>
      </c>
      <c r="C24" s="63"/>
      <c r="D24" s="63"/>
      <c r="E24" s="63"/>
      <c r="F24" s="37">
        <v>11252.893</v>
      </c>
      <c r="G24" s="51" t="s">
        <v>4</v>
      </c>
      <c r="H24" s="37">
        <v>3301.603</v>
      </c>
      <c r="I24" s="37" t="s">
        <v>313</v>
      </c>
      <c r="J24" s="58">
        <v>8.717</v>
      </c>
      <c r="K24" s="58">
        <v>16.486</v>
      </c>
      <c r="L24" s="58">
        <v>19.024</v>
      </c>
      <c r="M24" s="58">
        <v>23.246</v>
      </c>
      <c r="N24" s="58">
        <v>15.622</v>
      </c>
      <c r="O24" s="58">
        <v>12.14</v>
      </c>
      <c r="P24" s="58">
        <v>3.964</v>
      </c>
      <c r="Q24" s="58">
        <v>0.801</v>
      </c>
    </row>
    <row r="25" spans="1:17" ht="11.25" customHeight="1">
      <c r="A25" s="109"/>
      <c r="B25" s="73" t="s">
        <v>106</v>
      </c>
      <c r="C25" s="73"/>
      <c r="D25" s="73"/>
      <c r="E25" s="73"/>
      <c r="F25" s="37">
        <v>11077.086</v>
      </c>
      <c r="G25" s="51" t="s">
        <v>4</v>
      </c>
      <c r="H25" s="37">
        <v>3295.398</v>
      </c>
      <c r="I25" s="37" t="s">
        <v>313</v>
      </c>
      <c r="J25" s="58">
        <v>8.855</v>
      </c>
      <c r="K25" s="58">
        <v>16.748</v>
      </c>
      <c r="L25" s="58">
        <v>19.326</v>
      </c>
      <c r="M25" s="58">
        <v>23.39</v>
      </c>
      <c r="N25" s="58">
        <v>14.698</v>
      </c>
      <c r="O25" s="58">
        <v>12.143</v>
      </c>
      <c r="P25" s="58">
        <v>4.027</v>
      </c>
      <c r="Q25" s="58">
        <v>0.814</v>
      </c>
    </row>
    <row r="26" spans="1:17" ht="11.25" customHeight="1">
      <c r="A26" s="109">
        <v>8</v>
      </c>
      <c r="B26" s="63" t="s">
        <v>117</v>
      </c>
      <c r="C26" s="63"/>
      <c r="D26" s="63"/>
      <c r="E26" s="63"/>
      <c r="F26" s="37">
        <v>10072.775</v>
      </c>
      <c r="G26" s="51" t="s">
        <v>4</v>
      </c>
      <c r="H26" s="37">
        <v>2754.229</v>
      </c>
      <c r="I26" s="37" t="s">
        <v>313</v>
      </c>
      <c r="J26" s="58">
        <v>11.954</v>
      </c>
      <c r="K26" s="58">
        <v>10.193</v>
      </c>
      <c r="L26" s="58">
        <v>16.34</v>
      </c>
      <c r="M26" s="58">
        <v>22.509</v>
      </c>
      <c r="N26" s="58">
        <v>10.133</v>
      </c>
      <c r="O26" s="58">
        <v>19.068</v>
      </c>
      <c r="P26" s="58">
        <v>7.441</v>
      </c>
      <c r="Q26" s="58">
        <v>2.363</v>
      </c>
    </row>
    <row r="27" spans="1:17" ht="11.25" customHeight="1">
      <c r="A27" s="109">
        <v>9</v>
      </c>
      <c r="B27" s="63" t="s">
        <v>107</v>
      </c>
      <c r="C27" s="63"/>
      <c r="D27" s="63"/>
      <c r="E27" s="63"/>
      <c r="F27" s="37">
        <v>16112.549</v>
      </c>
      <c r="G27" s="51" t="s">
        <v>4</v>
      </c>
      <c r="H27" s="37">
        <v>2409.237</v>
      </c>
      <c r="I27" s="37" t="s">
        <v>313</v>
      </c>
      <c r="J27" s="58">
        <v>16.764</v>
      </c>
      <c r="K27" s="58">
        <v>22.87</v>
      </c>
      <c r="L27" s="58">
        <v>15.674</v>
      </c>
      <c r="M27" s="58">
        <v>13.725</v>
      </c>
      <c r="N27" s="58">
        <v>8.54</v>
      </c>
      <c r="O27" s="58">
        <v>11.325</v>
      </c>
      <c r="P27" s="58">
        <v>6.941</v>
      </c>
      <c r="Q27" s="58">
        <v>4.16</v>
      </c>
    </row>
    <row r="28" spans="1:17" ht="11.25" customHeight="1">
      <c r="A28" s="109">
        <v>10</v>
      </c>
      <c r="B28" s="63" t="s">
        <v>108</v>
      </c>
      <c r="C28" s="63"/>
      <c r="D28" s="63"/>
      <c r="E28" s="63"/>
      <c r="F28" s="37">
        <v>6701.925</v>
      </c>
      <c r="G28" s="51" t="s">
        <v>4</v>
      </c>
      <c r="H28" s="37">
        <v>2138.869</v>
      </c>
      <c r="I28" s="37" t="s">
        <v>313</v>
      </c>
      <c r="J28" s="58">
        <v>7.677</v>
      </c>
      <c r="K28" s="58">
        <v>3.452</v>
      </c>
      <c r="L28" s="58">
        <v>18.802</v>
      </c>
      <c r="M28" s="58">
        <v>14.007</v>
      </c>
      <c r="N28" s="58">
        <v>20.426</v>
      </c>
      <c r="O28" s="58">
        <v>22.083</v>
      </c>
      <c r="P28" s="58">
        <v>8.085</v>
      </c>
      <c r="Q28" s="58">
        <v>5.468</v>
      </c>
    </row>
    <row r="29" spans="1:17" ht="11.25" customHeight="1">
      <c r="A29" s="109">
        <v>11</v>
      </c>
      <c r="B29" s="63" t="s">
        <v>109</v>
      </c>
      <c r="C29" s="63"/>
      <c r="D29" s="63"/>
      <c r="E29" s="63"/>
      <c r="F29" s="37">
        <v>7095.703</v>
      </c>
      <c r="G29" s="51" t="s">
        <v>4</v>
      </c>
      <c r="H29" s="37">
        <v>1296.146</v>
      </c>
      <c r="I29" s="37" t="s">
        <v>313</v>
      </c>
      <c r="J29" s="58">
        <v>11.343</v>
      </c>
      <c r="K29" s="58">
        <v>17.532</v>
      </c>
      <c r="L29" s="58">
        <v>17.535</v>
      </c>
      <c r="M29" s="58">
        <v>24.166</v>
      </c>
      <c r="N29" s="58">
        <v>7.489</v>
      </c>
      <c r="O29" s="58">
        <v>10.031</v>
      </c>
      <c r="P29" s="58">
        <v>7.646</v>
      </c>
      <c r="Q29" s="58">
        <v>4.258</v>
      </c>
    </row>
    <row r="30" spans="1:17" ht="11.25" customHeight="1">
      <c r="A30" s="109">
        <v>12</v>
      </c>
      <c r="B30" s="63" t="s">
        <v>110</v>
      </c>
      <c r="C30" s="63"/>
      <c r="D30" s="63"/>
      <c r="E30" s="63"/>
      <c r="F30" s="37">
        <v>3401.063</v>
      </c>
      <c r="G30" s="51" t="s">
        <v>4</v>
      </c>
      <c r="H30" s="37">
        <v>1682.885</v>
      </c>
      <c r="I30" s="37" t="s">
        <v>313</v>
      </c>
      <c r="J30" s="58">
        <v>15.536</v>
      </c>
      <c r="K30" s="58">
        <v>5.295</v>
      </c>
      <c r="L30" s="58">
        <v>11.433</v>
      </c>
      <c r="M30" s="58">
        <v>13.858</v>
      </c>
      <c r="N30" s="58">
        <v>4.146</v>
      </c>
      <c r="O30" s="58">
        <v>19.333</v>
      </c>
      <c r="P30" s="58">
        <v>24.486</v>
      </c>
      <c r="Q30" s="58">
        <v>5.914</v>
      </c>
    </row>
    <row r="31" spans="1:17" ht="11.25" customHeight="1">
      <c r="A31" s="109">
        <v>13</v>
      </c>
      <c r="B31" s="63" t="s">
        <v>111</v>
      </c>
      <c r="C31" s="63"/>
      <c r="D31" s="63"/>
      <c r="E31" s="63"/>
      <c r="F31" s="37">
        <v>1381.055</v>
      </c>
      <c r="G31" s="51" t="s">
        <v>4</v>
      </c>
      <c r="H31" s="37">
        <v>819</v>
      </c>
      <c r="I31" s="37" t="s">
        <v>313</v>
      </c>
      <c r="J31" s="58">
        <v>24.979</v>
      </c>
      <c r="K31" s="58">
        <v>4.324</v>
      </c>
      <c r="L31" s="58">
        <v>4.38</v>
      </c>
      <c r="M31" s="58">
        <v>7.898</v>
      </c>
      <c r="N31" s="58">
        <v>21.135</v>
      </c>
      <c r="O31" s="58">
        <v>22.63</v>
      </c>
      <c r="P31" s="58">
        <v>9.887</v>
      </c>
      <c r="Q31" s="58">
        <v>4.767</v>
      </c>
    </row>
    <row r="32" spans="1:17" ht="11.25" customHeight="1">
      <c r="A32" s="109">
        <v>14</v>
      </c>
      <c r="B32" s="63" t="s">
        <v>149</v>
      </c>
      <c r="C32" s="63"/>
      <c r="D32" s="63"/>
      <c r="E32" s="63"/>
      <c r="F32" s="37">
        <v>18081.645</v>
      </c>
      <c r="G32" s="51" t="s">
        <v>4</v>
      </c>
      <c r="H32" s="37">
        <v>3648.416</v>
      </c>
      <c r="I32" s="37" t="s">
        <v>313</v>
      </c>
      <c r="J32" s="58">
        <v>12.238</v>
      </c>
      <c r="K32" s="58">
        <v>27.66</v>
      </c>
      <c r="L32" s="58">
        <v>12.798</v>
      </c>
      <c r="M32" s="58">
        <v>24.296</v>
      </c>
      <c r="N32" s="58">
        <v>8.812</v>
      </c>
      <c r="O32" s="58">
        <v>10.928</v>
      </c>
      <c r="P32" s="58">
        <v>2.646</v>
      </c>
      <c r="Q32" s="58">
        <v>0.622</v>
      </c>
    </row>
    <row r="33" spans="1:17" ht="11.25" customHeight="1">
      <c r="A33" s="109">
        <v>15</v>
      </c>
      <c r="B33" s="63" t="s">
        <v>112</v>
      </c>
      <c r="C33" s="63"/>
      <c r="D33" s="63"/>
      <c r="E33" s="63"/>
      <c r="F33" s="37">
        <v>4833.308</v>
      </c>
      <c r="G33" s="51" t="s">
        <v>4</v>
      </c>
      <c r="H33" s="37">
        <v>1228.801</v>
      </c>
      <c r="I33" s="37" t="s">
        <v>313</v>
      </c>
      <c r="J33" s="58">
        <v>0.022</v>
      </c>
      <c r="K33" s="58">
        <v>4.284</v>
      </c>
      <c r="L33" s="58">
        <v>7.691</v>
      </c>
      <c r="M33" s="58">
        <v>13.682</v>
      </c>
      <c r="N33" s="58">
        <v>9.2</v>
      </c>
      <c r="O33" s="58">
        <v>43.889</v>
      </c>
      <c r="P33" s="58">
        <v>11.019</v>
      </c>
      <c r="Q33" s="58">
        <v>10.213</v>
      </c>
    </row>
    <row r="34" spans="1:17" ht="11.25" customHeight="1">
      <c r="A34" s="109">
        <v>16</v>
      </c>
      <c r="B34" s="63" t="s">
        <v>270</v>
      </c>
      <c r="C34" s="63"/>
      <c r="D34" s="63"/>
      <c r="E34" s="63"/>
      <c r="F34" s="37">
        <v>18692.265</v>
      </c>
      <c r="G34" s="51" t="s">
        <v>4</v>
      </c>
      <c r="H34" s="37">
        <v>1930.852</v>
      </c>
      <c r="I34" s="37" t="s">
        <v>313</v>
      </c>
      <c r="J34" s="58">
        <v>25.007</v>
      </c>
      <c r="K34" s="58">
        <v>33.034</v>
      </c>
      <c r="L34" s="58">
        <v>15.074</v>
      </c>
      <c r="M34" s="58">
        <v>13.387</v>
      </c>
      <c r="N34" s="58">
        <v>4.692</v>
      </c>
      <c r="O34" s="58">
        <v>6.21</v>
      </c>
      <c r="P34" s="58">
        <v>1.829</v>
      </c>
      <c r="Q34" s="58">
        <v>0.767</v>
      </c>
    </row>
    <row r="35" spans="1:17" ht="11.25" customHeight="1">
      <c r="A35" s="109">
        <v>17</v>
      </c>
      <c r="B35" s="63" t="s">
        <v>113</v>
      </c>
      <c r="C35" s="63"/>
      <c r="D35" s="63"/>
      <c r="E35" s="63"/>
      <c r="F35" s="37">
        <v>1142.125</v>
      </c>
      <c r="G35" s="51" t="s">
        <v>4</v>
      </c>
      <c r="H35" s="37">
        <v>675.489</v>
      </c>
      <c r="I35" s="37" t="s">
        <v>313</v>
      </c>
      <c r="J35" s="58">
        <v>2.445</v>
      </c>
      <c r="K35" s="58">
        <v>22.46</v>
      </c>
      <c r="L35" s="58">
        <v>23.798</v>
      </c>
      <c r="M35" s="58">
        <v>19.006</v>
      </c>
      <c r="N35" s="58">
        <v>12.468</v>
      </c>
      <c r="O35" s="58">
        <v>7.59</v>
      </c>
      <c r="P35" s="58">
        <v>3.344</v>
      </c>
      <c r="Q35" s="58">
        <v>8.89</v>
      </c>
    </row>
    <row r="36" spans="1:17" ht="11.25" customHeight="1">
      <c r="A36" s="109">
        <v>18</v>
      </c>
      <c r="B36" s="63" t="s">
        <v>114</v>
      </c>
      <c r="C36" s="63"/>
      <c r="D36" s="63"/>
      <c r="E36" s="63"/>
      <c r="F36" s="37">
        <v>29982.531</v>
      </c>
      <c r="G36" s="51" t="s">
        <v>4</v>
      </c>
      <c r="H36" s="37">
        <v>3375.649</v>
      </c>
      <c r="I36" s="37" t="s">
        <v>313</v>
      </c>
      <c r="J36" s="58">
        <v>3.266</v>
      </c>
      <c r="K36" s="58">
        <v>8.016</v>
      </c>
      <c r="L36" s="58">
        <v>4.503</v>
      </c>
      <c r="M36" s="58">
        <v>12.312</v>
      </c>
      <c r="N36" s="58">
        <v>8.535</v>
      </c>
      <c r="O36" s="58">
        <v>26.601</v>
      </c>
      <c r="P36" s="58">
        <v>20.897</v>
      </c>
      <c r="Q36" s="58">
        <v>15.87</v>
      </c>
    </row>
    <row r="37" spans="1:17" ht="11.25" customHeight="1">
      <c r="A37" s="109">
        <v>19</v>
      </c>
      <c r="B37" s="63" t="s">
        <v>118</v>
      </c>
      <c r="C37" s="63"/>
      <c r="D37" s="63"/>
      <c r="E37" s="63"/>
      <c r="F37" s="37" t="s">
        <v>312</v>
      </c>
      <c r="G37" s="51" t="s">
        <v>4</v>
      </c>
      <c r="H37" s="37" t="s">
        <v>312</v>
      </c>
      <c r="I37" s="37" t="s">
        <v>313</v>
      </c>
      <c r="J37" s="58" t="s">
        <v>313</v>
      </c>
      <c r="K37" s="58" t="s">
        <v>313</v>
      </c>
      <c r="L37" s="58" t="s">
        <v>313</v>
      </c>
      <c r="M37" s="58" t="s">
        <v>313</v>
      </c>
      <c r="N37" s="58" t="s">
        <v>313</v>
      </c>
      <c r="O37" s="58" t="s">
        <v>313</v>
      </c>
      <c r="P37" s="58" t="s">
        <v>313</v>
      </c>
      <c r="Q37" s="58" t="s">
        <v>313</v>
      </c>
    </row>
    <row r="38" spans="1:17" ht="11.25" customHeight="1">
      <c r="A38" s="109">
        <v>20</v>
      </c>
      <c r="B38" s="63" t="s">
        <v>115</v>
      </c>
      <c r="C38" s="63"/>
      <c r="D38" s="63"/>
      <c r="E38" s="63"/>
      <c r="F38" s="37">
        <v>2715.045</v>
      </c>
      <c r="G38" s="51" t="s">
        <v>4</v>
      </c>
      <c r="H38" s="37">
        <v>1515.326</v>
      </c>
      <c r="I38" s="37" t="s">
        <v>313</v>
      </c>
      <c r="J38" s="58">
        <v>3.937</v>
      </c>
      <c r="K38" s="58">
        <v>32.841</v>
      </c>
      <c r="L38" s="58">
        <v>8.421</v>
      </c>
      <c r="M38" s="58">
        <v>20.819</v>
      </c>
      <c r="N38" s="58">
        <v>6.429</v>
      </c>
      <c r="O38" s="58">
        <v>8.629</v>
      </c>
      <c r="P38" s="58">
        <v>14.311</v>
      </c>
      <c r="Q38" s="58">
        <v>4.613</v>
      </c>
    </row>
    <row r="39" spans="1:17" ht="12" customHeight="1" thickBot="1">
      <c r="A39" s="54"/>
      <c r="B39" s="54"/>
      <c r="C39" s="54"/>
      <c r="D39" s="54"/>
      <c r="E39" s="54"/>
      <c r="F39" s="121"/>
      <c r="G39" s="122"/>
      <c r="H39" s="121"/>
      <c r="I39" s="121"/>
      <c r="J39" s="123"/>
      <c r="K39" s="123"/>
      <c r="L39" s="123"/>
      <c r="M39" s="123"/>
      <c r="N39" s="121"/>
      <c r="O39" s="69"/>
      <c r="P39" s="123"/>
      <c r="Q39" s="123"/>
    </row>
    <row r="40" spans="1:17" ht="12.75" customHeight="1">
      <c r="A40" s="36"/>
      <c r="O40" s="1"/>
      <c r="P40" s="1"/>
      <c r="Q40" s="1"/>
    </row>
  </sheetData>
  <sheetProtection formatCells="0" formatColumns="0" formatRows="0"/>
  <mergeCells count="4">
    <mergeCell ref="A11:B11"/>
    <mergeCell ref="J6:Q6"/>
    <mergeCell ref="F6:H6"/>
    <mergeCell ref="G7:H7"/>
  </mergeCells>
  <printOptions/>
  <pageMargins left="0.75" right="0.75" top="1" bottom="1" header="0.5" footer="0.5"/>
  <pageSetup horizontalDpi="600" verticalDpi="600" orientation="landscape" paperSize="9" scale="94" r:id="rId2"/>
  <drawing r:id="rId1"/>
</worksheet>
</file>

<file path=xl/worksheets/sheet16.xml><?xml version="1.0" encoding="utf-8"?>
<worksheet xmlns="http://schemas.openxmlformats.org/spreadsheetml/2006/main" xmlns:r="http://schemas.openxmlformats.org/officeDocument/2006/relationships">
  <dimension ref="A2:R40"/>
  <sheetViews>
    <sheetView zoomScalePageLayoutView="0" workbookViewId="0" topLeftCell="A1">
      <selection activeCell="V23" sqref="V23"/>
    </sheetView>
  </sheetViews>
  <sheetFormatPr defaultColWidth="9.140625" defaultRowHeight="12.75"/>
  <cols>
    <col min="1" max="1" width="3.8515625" style="1" customWidth="1"/>
    <col min="2" max="2" width="63.57421875" style="1" customWidth="1"/>
    <col min="3" max="5" width="63.57421875" style="1" hidden="1" customWidth="1"/>
    <col min="6" max="6" width="7.140625" style="1" customWidth="1"/>
    <col min="7" max="7" width="1.8515625" style="1" bestFit="1" customWidth="1"/>
    <col min="8" max="8" width="5.7109375" style="1" bestFit="1" customWidth="1"/>
    <col min="9" max="9" width="1.421875" style="1" customWidth="1"/>
    <col min="10" max="10" width="4.28125" style="1" customWidth="1"/>
    <col min="11" max="13" width="5.28125" style="1" bestFit="1" customWidth="1"/>
    <col min="14" max="14" width="6.8515625" style="1" customWidth="1"/>
    <col min="15" max="15" width="7.140625" style="35" customWidth="1"/>
    <col min="16" max="16" width="7.00390625" style="35" customWidth="1"/>
    <col min="17" max="17" width="5.00390625" style="35" customWidth="1"/>
    <col min="18" max="16384" width="9.140625" style="1" customWidth="1"/>
  </cols>
  <sheetData>
    <row r="1" ht="6.75" customHeight="1"/>
    <row r="2" spans="1:17" ht="15" customHeight="1">
      <c r="A2" s="188" t="s">
        <v>357</v>
      </c>
      <c r="B2" s="20"/>
      <c r="C2" s="20"/>
      <c r="D2" s="20"/>
      <c r="E2" s="20"/>
      <c r="F2" s="20"/>
      <c r="G2" s="20"/>
      <c r="H2" s="20"/>
      <c r="I2" s="20"/>
      <c r="J2" s="20"/>
      <c r="K2" s="20"/>
      <c r="L2" s="20"/>
      <c r="M2" s="20"/>
      <c r="N2" s="20"/>
      <c r="O2" s="34"/>
      <c r="P2" s="34"/>
      <c r="Q2" s="34"/>
    </row>
    <row r="3" spans="1:17" ht="12.75">
      <c r="A3" s="188"/>
      <c r="B3" s="20"/>
      <c r="C3" s="20"/>
      <c r="D3" s="20"/>
      <c r="E3" s="20"/>
      <c r="F3" s="20"/>
      <c r="G3" s="20"/>
      <c r="H3" s="20"/>
      <c r="I3" s="20"/>
      <c r="J3" s="20"/>
      <c r="K3" s="20"/>
      <c r="L3" s="20"/>
      <c r="M3" s="20"/>
      <c r="N3" s="20"/>
      <c r="O3" s="34"/>
      <c r="P3" s="34"/>
      <c r="Q3" s="34"/>
    </row>
    <row r="4" spans="1:17" ht="13.5" thickBot="1">
      <c r="A4" s="294" t="s">
        <v>358</v>
      </c>
      <c r="B4" s="45"/>
      <c r="C4" s="45"/>
      <c r="D4" s="45"/>
      <c r="E4" s="45"/>
      <c r="F4" s="45"/>
      <c r="G4" s="45"/>
      <c r="H4" s="45"/>
      <c r="I4" s="45"/>
      <c r="J4" s="20"/>
      <c r="K4" s="20"/>
      <c r="L4" s="20"/>
      <c r="M4" s="20"/>
      <c r="N4" s="20"/>
      <c r="O4" s="34"/>
      <c r="P4" s="34"/>
      <c r="Q4" s="34"/>
    </row>
    <row r="5" spans="1:17" ht="15.75" hidden="1" thickBot="1">
      <c r="A5" s="46"/>
      <c r="B5" s="45"/>
      <c r="C5" s="45"/>
      <c r="D5" s="45"/>
      <c r="E5" s="45"/>
      <c r="F5" s="45"/>
      <c r="G5" s="45"/>
      <c r="H5" s="45"/>
      <c r="I5" s="45"/>
      <c r="J5" s="20"/>
      <c r="K5" s="20"/>
      <c r="L5" s="20"/>
      <c r="M5" s="20"/>
      <c r="N5" s="20"/>
      <c r="O5" s="34"/>
      <c r="P5" s="34"/>
      <c r="Q5" s="34"/>
    </row>
    <row r="6" spans="1:17" ht="22.5">
      <c r="A6" s="36" t="s">
        <v>54</v>
      </c>
      <c r="B6" s="36" t="s">
        <v>144</v>
      </c>
      <c r="C6" s="36"/>
      <c r="D6" s="36"/>
      <c r="E6" s="36"/>
      <c r="F6" s="449" t="s">
        <v>305</v>
      </c>
      <c r="G6" s="449"/>
      <c r="H6" s="449"/>
      <c r="I6" s="104"/>
      <c r="J6" s="451" t="s">
        <v>63</v>
      </c>
      <c r="K6" s="452"/>
      <c r="L6" s="452"/>
      <c r="M6" s="452"/>
      <c r="N6" s="452"/>
      <c r="O6" s="452"/>
      <c r="P6" s="452"/>
      <c r="Q6" s="452"/>
    </row>
    <row r="7" spans="1:17" ht="14.25" customHeight="1" thickBot="1">
      <c r="A7" s="54"/>
      <c r="B7" s="54"/>
      <c r="C7" s="54"/>
      <c r="D7" s="54"/>
      <c r="E7" s="54"/>
      <c r="F7" s="28" t="s">
        <v>22</v>
      </c>
      <c r="G7" s="450" t="s">
        <v>128</v>
      </c>
      <c r="H7" s="450"/>
      <c r="I7" s="110"/>
      <c r="J7" s="28" t="s">
        <v>55</v>
      </c>
      <c r="K7" s="28" t="s">
        <v>56</v>
      </c>
      <c r="L7" s="28" t="s">
        <v>57</v>
      </c>
      <c r="M7" s="28" t="s">
        <v>58</v>
      </c>
      <c r="N7" s="28" t="s">
        <v>59</v>
      </c>
      <c r="O7" s="28" t="s">
        <v>60</v>
      </c>
      <c r="P7" s="28" t="s">
        <v>61</v>
      </c>
      <c r="Q7" s="28" t="s">
        <v>62</v>
      </c>
    </row>
    <row r="8" spans="1:17" ht="12" customHeight="1">
      <c r="A8" s="64"/>
      <c r="B8" s="64"/>
      <c r="C8" s="64"/>
      <c r="D8" s="64"/>
      <c r="E8" s="64"/>
      <c r="F8" s="104"/>
      <c r="G8" s="104"/>
      <c r="H8" s="104"/>
      <c r="I8" s="104"/>
      <c r="J8" s="104"/>
      <c r="K8" s="104"/>
      <c r="L8" s="104"/>
      <c r="M8" s="104"/>
      <c r="N8" s="104"/>
      <c r="O8" s="104"/>
      <c r="P8" s="104"/>
      <c r="Q8" s="104"/>
    </row>
    <row r="9" spans="1:17" ht="12" customHeight="1" hidden="1">
      <c r="A9" s="64"/>
      <c r="B9" s="64"/>
      <c r="C9" s="64"/>
      <c r="D9" s="64"/>
      <c r="E9" s="64"/>
      <c r="F9" s="104"/>
      <c r="G9" s="104"/>
      <c r="H9" s="104"/>
      <c r="I9" s="104"/>
      <c r="J9" s="104"/>
      <c r="K9" s="104"/>
      <c r="L9" s="104"/>
      <c r="M9" s="104"/>
      <c r="N9" s="104"/>
      <c r="O9" s="104"/>
      <c r="P9" s="104"/>
      <c r="Q9" s="104"/>
    </row>
    <row r="10" spans="1:17" ht="12" customHeight="1" hidden="1">
      <c r="A10" s="64"/>
      <c r="B10" s="64"/>
      <c r="C10" s="64"/>
      <c r="D10" s="64"/>
      <c r="E10" s="64"/>
      <c r="F10" s="104"/>
      <c r="G10" s="104"/>
      <c r="H10" s="104"/>
      <c r="I10" s="104"/>
      <c r="J10" s="104"/>
      <c r="K10" s="104"/>
      <c r="L10" s="104"/>
      <c r="M10" s="104"/>
      <c r="N10" s="104"/>
      <c r="O10" s="104"/>
      <c r="P10" s="104"/>
      <c r="Q10" s="104"/>
    </row>
    <row r="11" spans="1:18" ht="12" customHeight="1">
      <c r="A11" s="447" t="s">
        <v>22</v>
      </c>
      <c r="B11" s="447"/>
      <c r="C11" s="36"/>
      <c r="D11" s="36"/>
      <c r="E11" s="36"/>
      <c r="F11" s="71">
        <v>38807.646</v>
      </c>
      <c r="G11" s="51" t="s">
        <v>4</v>
      </c>
      <c r="H11" s="71">
        <v>1901.342</v>
      </c>
      <c r="I11" s="71" t="s">
        <v>313</v>
      </c>
      <c r="J11" s="116">
        <v>0.628</v>
      </c>
      <c r="K11" s="116">
        <v>3.339</v>
      </c>
      <c r="L11" s="116">
        <v>5.24</v>
      </c>
      <c r="M11" s="116">
        <v>11.05</v>
      </c>
      <c r="N11" s="116">
        <v>9.974</v>
      </c>
      <c r="O11" s="116">
        <v>26.152</v>
      </c>
      <c r="P11" s="116">
        <v>20.011</v>
      </c>
      <c r="Q11" s="116">
        <v>23.607</v>
      </c>
      <c r="R11" s="20"/>
    </row>
    <row r="12" spans="1:17" ht="12" customHeight="1">
      <c r="A12" s="64"/>
      <c r="B12" s="64"/>
      <c r="C12" s="64"/>
      <c r="D12" s="64"/>
      <c r="E12" s="64"/>
      <c r="F12" s="104"/>
      <c r="G12" s="61"/>
      <c r="H12" s="104"/>
      <c r="I12" s="104"/>
      <c r="J12" s="104"/>
      <c r="K12" s="104"/>
      <c r="L12" s="104"/>
      <c r="M12" s="104"/>
      <c r="N12" s="104"/>
      <c r="O12" s="104"/>
      <c r="P12" s="104"/>
      <c r="Q12" s="104"/>
    </row>
    <row r="13" spans="1:17" s="109" customFormat="1" ht="11.25" customHeight="1">
      <c r="A13" s="109">
        <v>1</v>
      </c>
      <c r="B13" s="109" t="s">
        <v>116</v>
      </c>
      <c r="F13" s="37">
        <v>5571.056</v>
      </c>
      <c r="G13" s="51" t="s">
        <v>4</v>
      </c>
      <c r="H13" s="37">
        <v>791.043</v>
      </c>
      <c r="I13" s="102" t="s">
        <v>313</v>
      </c>
      <c r="J13" s="58">
        <v>0.2</v>
      </c>
      <c r="K13" s="58">
        <v>1.83</v>
      </c>
      <c r="L13" s="58">
        <v>8.879</v>
      </c>
      <c r="M13" s="58">
        <v>23.436</v>
      </c>
      <c r="N13" s="58">
        <v>20.048</v>
      </c>
      <c r="O13" s="58">
        <v>32.024</v>
      </c>
      <c r="P13" s="58">
        <v>8.732</v>
      </c>
      <c r="Q13" s="58">
        <v>4.851</v>
      </c>
    </row>
    <row r="14" spans="1:17" ht="11.25" customHeight="1">
      <c r="A14" s="63"/>
      <c r="B14" s="73" t="s">
        <v>99</v>
      </c>
      <c r="C14" s="73"/>
      <c r="D14" s="73"/>
      <c r="E14" s="73"/>
      <c r="F14" s="37">
        <v>3600.813</v>
      </c>
      <c r="G14" s="51" t="s">
        <v>4</v>
      </c>
      <c r="H14" s="37">
        <v>641.018</v>
      </c>
      <c r="I14" s="37" t="s">
        <v>313</v>
      </c>
      <c r="J14" s="58">
        <v>0.227</v>
      </c>
      <c r="K14" s="58">
        <v>1.668</v>
      </c>
      <c r="L14" s="58">
        <v>10.478</v>
      </c>
      <c r="M14" s="58">
        <v>28.824</v>
      </c>
      <c r="N14" s="58">
        <v>25.733</v>
      </c>
      <c r="O14" s="58">
        <v>31.948</v>
      </c>
      <c r="P14" s="58">
        <v>1.122</v>
      </c>
      <c r="Q14" s="58" t="s">
        <v>312</v>
      </c>
    </row>
    <row r="15" spans="1:17" ht="11.25" customHeight="1">
      <c r="A15" s="109">
        <v>2</v>
      </c>
      <c r="B15" s="63" t="s">
        <v>100</v>
      </c>
      <c r="C15" s="63"/>
      <c r="D15" s="63"/>
      <c r="E15" s="63"/>
      <c r="F15" s="37">
        <v>55.729</v>
      </c>
      <c r="G15" s="51" t="s">
        <v>4</v>
      </c>
      <c r="H15" s="37">
        <v>99.007</v>
      </c>
      <c r="I15" s="37" t="s">
        <v>313</v>
      </c>
      <c r="J15" s="58" t="s">
        <v>312</v>
      </c>
      <c r="K15" s="58">
        <v>0.004</v>
      </c>
      <c r="L15" s="58" t="s">
        <v>312</v>
      </c>
      <c r="M15" s="58">
        <v>0.227</v>
      </c>
      <c r="N15" s="58">
        <v>5.402</v>
      </c>
      <c r="O15" s="58">
        <v>94.368</v>
      </c>
      <c r="P15" s="58" t="s">
        <v>312</v>
      </c>
      <c r="Q15" s="58" t="s">
        <v>312</v>
      </c>
    </row>
    <row r="16" spans="1:17" ht="11.25" customHeight="1">
      <c r="A16" s="109">
        <v>3</v>
      </c>
      <c r="B16" s="63" t="s">
        <v>145</v>
      </c>
      <c r="C16" s="63"/>
      <c r="D16" s="63"/>
      <c r="E16" s="63"/>
      <c r="F16" s="37">
        <v>3777.323</v>
      </c>
      <c r="G16" s="51" t="s">
        <v>4</v>
      </c>
      <c r="H16" s="37">
        <v>624.361</v>
      </c>
      <c r="I16" s="37" t="s">
        <v>313</v>
      </c>
      <c r="J16" s="58">
        <v>4.072</v>
      </c>
      <c r="K16" s="58">
        <v>19.128</v>
      </c>
      <c r="L16" s="58">
        <v>18.816</v>
      </c>
      <c r="M16" s="58">
        <v>19.1</v>
      </c>
      <c r="N16" s="58">
        <v>8.756</v>
      </c>
      <c r="O16" s="58">
        <v>26.584</v>
      </c>
      <c r="P16" s="58">
        <v>2.706</v>
      </c>
      <c r="Q16" s="58">
        <v>0.839</v>
      </c>
    </row>
    <row r="17" spans="1:17" ht="11.25" customHeight="1">
      <c r="A17" s="109"/>
      <c r="B17" s="73" t="s">
        <v>101</v>
      </c>
      <c r="C17" s="73"/>
      <c r="D17" s="73"/>
      <c r="E17" s="73"/>
      <c r="F17" s="37">
        <v>2729.443</v>
      </c>
      <c r="G17" s="51" t="s">
        <v>4</v>
      </c>
      <c r="H17" s="37">
        <v>379.776</v>
      </c>
      <c r="I17" s="37" t="s">
        <v>313</v>
      </c>
      <c r="J17" s="58">
        <v>5.551</v>
      </c>
      <c r="K17" s="58">
        <v>26.049</v>
      </c>
      <c r="L17" s="58">
        <v>25.794</v>
      </c>
      <c r="M17" s="58">
        <v>24.424</v>
      </c>
      <c r="N17" s="58">
        <v>7.791</v>
      </c>
      <c r="O17" s="58">
        <v>6.325</v>
      </c>
      <c r="P17" s="58">
        <v>2.904</v>
      </c>
      <c r="Q17" s="58">
        <v>1.161</v>
      </c>
    </row>
    <row r="18" spans="1:17" ht="11.25" customHeight="1">
      <c r="A18" s="109">
        <v>4</v>
      </c>
      <c r="B18" s="63" t="s">
        <v>102</v>
      </c>
      <c r="C18" s="63"/>
      <c r="D18" s="63"/>
      <c r="E18" s="63"/>
      <c r="F18" s="37">
        <v>6793.029</v>
      </c>
      <c r="G18" s="51" t="s">
        <v>4</v>
      </c>
      <c r="H18" s="37">
        <v>1048.722</v>
      </c>
      <c r="I18" s="37" t="s">
        <v>313</v>
      </c>
      <c r="J18" s="58">
        <v>0.041</v>
      </c>
      <c r="K18" s="58">
        <v>0.407</v>
      </c>
      <c r="L18" s="58">
        <v>1.154</v>
      </c>
      <c r="M18" s="58">
        <v>3.729</v>
      </c>
      <c r="N18" s="58">
        <v>6.654</v>
      </c>
      <c r="O18" s="58">
        <v>21.852</v>
      </c>
      <c r="P18" s="58">
        <v>28.776</v>
      </c>
      <c r="Q18" s="58">
        <v>37.387</v>
      </c>
    </row>
    <row r="19" spans="1:17" ht="11.25" customHeight="1">
      <c r="A19" s="109">
        <v>5</v>
      </c>
      <c r="B19" s="63" t="s">
        <v>146</v>
      </c>
      <c r="C19" s="63"/>
      <c r="D19" s="63"/>
      <c r="E19" s="63"/>
      <c r="F19" s="37">
        <v>63.712</v>
      </c>
      <c r="G19" s="51" t="s">
        <v>4</v>
      </c>
      <c r="H19" s="37">
        <v>34.396</v>
      </c>
      <c r="I19" s="37" t="s">
        <v>313</v>
      </c>
      <c r="J19" s="58">
        <v>0.097</v>
      </c>
      <c r="K19" s="58">
        <v>10.268</v>
      </c>
      <c r="L19" s="58">
        <v>3.686</v>
      </c>
      <c r="M19" s="58">
        <v>20.648</v>
      </c>
      <c r="N19" s="58">
        <v>26.866</v>
      </c>
      <c r="O19" s="58">
        <v>23.398</v>
      </c>
      <c r="P19" s="58">
        <v>11.83</v>
      </c>
      <c r="Q19" s="58">
        <v>3.206</v>
      </c>
    </row>
    <row r="20" spans="1:17" ht="11.25" customHeight="1">
      <c r="A20" s="109">
        <v>6</v>
      </c>
      <c r="B20" s="63" t="s">
        <v>147</v>
      </c>
      <c r="C20" s="63"/>
      <c r="D20" s="63"/>
      <c r="E20" s="63"/>
      <c r="F20" s="37">
        <v>3830.521</v>
      </c>
      <c r="G20" s="51" t="s">
        <v>4</v>
      </c>
      <c r="H20" s="37">
        <v>643.452</v>
      </c>
      <c r="I20" s="37" t="s">
        <v>313</v>
      </c>
      <c r="J20" s="58">
        <v>0.154</v>
      </c>
      <c r="K20" s="58">
        <v>2.465</v>
      </c>
      <c r="L20" s="58">
        <v>4.185</v>
      </c>
      <c r="M20" s="58">
        <v>10.829</v>
      </c>
      <c r="N20" s="58">
        <v>12.758</v>
      </c>
      <c r="O20" s="58">
        <v>29.494</v>
      </c>
      <c r="P20" s="58">
        <v>14.903</v>
      </c>
      <c r="Q20" s="58">
        <v>25.212</v>
      </c>
    </row>
    <row r="21" spans="1:17" ht="11.25" customHeight="1">
      <c r="A21" s="109"/>
      <c r="B21" s="73" t="s">
        <v>103</v>
      </c>
      <c r="C21" s="73"/>
      <c r="D21" s="73"/>
      <c r="E21" s="73"/>
      <c r="F21" s="37">
        <v>1363.572</v>
      </c>
      <c r="G21" s="51" t="s">
        <v>4</v>
      </c>
      <c r="H21" s="37">
        <v>417.874</v>
      </c>
      <c r="I21" s="37" t="s">
        <v>313</v>
      </c>
      <c r="J21" s="58">
        <v>0.077</v>
      </c>
      <c r="K21" s="58">
        <v>0.858</v>
      </c>
      <c r="L21" s="58">
        <v>2.88</v>
      </c>
      <c r="M21" s="58">
        <v>3.98</v>
      </c>
      <c r="N21" s="58">
        <v>8.895</v>
      </c>
      <c r="O21" s="58">
        <v>26.087</v>
      </c>
      <c r="P21" s="58">
        <v>16.941</v>
      </c>
      <c r="Q21" s="58">
        <v>40.281</v>
      </c>
    </row>
    <row r="22" spans="1:17" ht="11.25" customHeight="1">
      <c r="A22" s="109"/>
      <c r="B22" s="73" t="s">
        <v>104</v>
      </c>
      <c r="C22" s="73"/>
      <c r="D22" s="73"/>
      <c r="E22" s="73"/>
      <c r="F22" s="37">
        <v>1371.922</v>
      </c>
      <c r="G22" s="51" t="s">
        <v>4</v>
      </c>
      <c r="H22" s="37">
        <v>347.059</v>
      </c>
      <c r="I22" s="37" t="s">
        <v>313</v>
      </c>
      <c r="J22" s="58">
        <v>0.298</v>
      </c>
      <c r="K22" s="58">
        <v>2.075</v>
      </c>
      <c r="L22" s="58">
        <v>8.109</v>
      </c>
      <c r="M22" s="58">
        <v>21.088</v>
      </c>
      <c r="N22" s="58">
        <v>19.808</v>
      </c>
      <c r="O22" s="58">
        <v>37.261</v>
      </c>
      <c r="P22" s="58">
        <v>5.676</v>
      </c>
      <c r="Q22" s="58">
        <v>5.685</v>
      </c>
    </row>
    <row r="23" spans="1:17" ht="11.25" customHeight="1">
      <c r="A23" s="109"/>
      <c r="B23" s="73" t="s">
        <v>105</v>
      </c>
      <c r="C23" s="73"/>
      <c r="D23" s="73"/>
      <c r="E23" s="73"/>
      <c r="F23" s="37">
        <v>610.341</v>
      </c>
      <c r="G23" s="51" t="s">
        <v>4</v>
      </c>
      <c r="H23" s="37">
        <v>185.603</v>
      </c>
      <c r="I23" s="37" t="s">
        <v>313</v>
      </c>
      <c r="J23" s="58">
        <v>0.072</v>
      </c>
      <c r="K23" s="58">
        <v>8.039</v>
      </c>
      <c r="L23" s="58">
        <v>1.046</v>
      </c>
      <c r="M23" s="58">
        <v>6.044</v>
      </c>
      <c r="N23" s="58">
        <v>5.896</v>
      </c>
      <c r="O23" s="58">
        <v>23.542</v>
      </c>
      <c r="P23" s="58">
        <v>25.542</v>
      </c>
      <c r="Q23" s="58">
        <v>29.818</v>
      </c>
    </row>
    <row r="24" spans="1:17" ht="11.25" customHeight="1">
      <c r="A24" s="109">
        <v>7</v>
      </c>
      <c r="B24" s="63" t="s">
        <v>148</v>
      </c>
      <c r="C24" s="63"/>
      <c r="D24" s="63"/>
      <c r="E24" s="63"/>
      <c r="F24" s="37">
        <v>1003.826</v>
      </c>
      <c r="G24" s="51" t="s">
        <v>4</v>
      </c>
      <c r="H24" s="37">
        <v>291.592</v>
      </c>
      <c r="I24" s="37" t="s">
        <v>313</v>
      </c>
      <c r="J24" s="58">
        <v>0.536</v>
      </c>
      <c r="K24" s="58">
        <v>2.481</v>
      </c>
      <c r="L24" s="58">
        <v>7.132</v>
      </c>
      <c r="M24" s="58">
        <v>18.87</v>
      </c>
      <c r="N24" s="58">
        <v>20.046</v>
      </c>
      <c r="O24" s="58">
        <v>28.249</v>
      </c>
      <c r="P24" s="58">
        <v>16.941</v>
      </c>
      <c r="Q24" s="58">
        <v>5.745</v>
      </c>
    </row>
    <row r="25" spans="1:17" ht="11.25" customHeight="1">
      <c r="A25" s="109"/>
      <c r="B25" s="73" t="s">
        <v>106</v>
      </c>
      <c r="C25" s="73"/>
      <c r="D25" s="73"/>
      <c r="E25" s="73"/>
      <c r="F25" s="37">
        <v>978.544</v>
      </c>
      <c r="G25" s="51" t="s">
        <v>4</v>
      </c>
      <c r="H25" s="37">
        <v>290.275</v>
      </c>
      <c r="I25" s="37" t="s">
        <v>313</v>
      </c>
      <c r="J25" s="58">
        <v>0.55</v>
      </c>
      <c r="K25" s="58">
        <v>2.545</v>
      </c>
      <c r="L25" s="58">
        <v>7.316</v>
      </c>
      <c r="M25" s="58">
        <v>19.129</v>
      </c>
      <c r="N25" s="58">
        <v>18.726</v>
      </c>
      <c r="O25" s="58">
        <v>28.462</v>
      </c>
      <c r="P25" s="58">
        <v>17.378</v>
      </c>
      <c r="Q25" s="58">
        <v>5.894</v>
      </c>
    </row>
    <row r="26" spans="1:17" ht="11.25" customHeight="1">
      <c r="A26" s="109">
        <v>8</v>
      </c>
      <c r="B26" s="63" t="s">
        <v>117</v>
      </c>
      <c r="C26" s="63"/>
      <c r="D26" s="63"/>
      <c r="E26" s="63"/>
      <c r="F26" s="37">
        <v>1215.735</v>
      </c>
      <c r="G26" s="51" t="s">
        <v>4</v>
      </c>
      <c r="H26" s="37">
        <v>293.632</v>
      </c>
      <c r="I26" s="37" t="s">
        <v>313</v>
      </c>
      <c r="J26" s="58">
        <v>0.431</v>
      </c>
      <c r="K26" s="58">
        <v>0.946</v>
      </c>
      <c r="L26" s="58">
        <v>5.107</v>
      </c>
      <c r="M26" s="58">
        <v>12.463</v>
      </c>
      <c r="N26" s="58">
        <v>11.019</v>
      </c>
      <c r="O26" s="58">
        <v>33.448</v>
      </c>
      <c r="P26" s="58">
        <v>24.072</v>
      </c>
      <c r="Q26" s="58">
        <v>12.514</v>
      </c>
    </row>
    <row r="27" spans="1:17" ht="11.25" customHeight="1">
      <c r="A27" s="109">
        <v>9</v>
      </c>
      <c r="B27" s="63" t="s">
        <v>107</v>
      </c>
      <c r="C27" s="63"/>
      <c r="D27" s="63"/>
      <c r="E27" s="63"/>
      <c r="F27" s="37">
        <v>1684.968</v>
      </c>
      <c r="G27" s="51" t="s">
        <v>4</v>
      </c>
      <c r="H27" s="37">
        <v>332.538</v>
      </c>
      <c r="I27" s="37" t="s">
        <v>313</v>
      </c>
      <c r="J27" s="58">
        <v>0.792</v>
      </c>
      <c r="K27" s="58">
        <v>3.485</v>
      </c>
      <c r="L27" s="58">
        <v>5.331</v>
      </c>
      <c r="M27" s="58">
        <v>9.597</v>
      </c>
      <c r="N27" s="58">
        <v>9.721</v>
      </c>
      <c r="O27" s="58">
        <v>22.698</v>
      </c>
      <c r="P27" s="58">
        <v>23.959</v>
      </c>
      <c r="Q27" s="58">
        <v>24.416</v>
      </c>
    </row>
    <row r="28" spans="1:17" ht="11.25" customHeight="1">
      <c r="A28" s="109">
        <v>10</v>
      </c>
      <c r="B28" s="63" t="s">
        <v>108</v>
      </c>
      <c r="C28" s="63"/>
      <c r="D28" s="63"/>
      <c r="E28" s="63"/>
      <c r="F28" s="37">
        <v>1028.603</v>
      </c>
      <c r="G28" s="51" t="s">
        <v>4</v>
      </c>
      <c r="H28" s="37">
        <v>240.849</v>
      </c>
      <c r="I28" s="37" t="s">
        <v>313</v>
      </c>
      <c r="J28" s="58">
        <v>0.268</v>
      </c>
      <c r="K28" s="58">
        <v>0.355</v>
      </c>
      <c r="L28" s="58">
        <v>4.377</v>
      </c>
      <c r="M28" s="58">
        <v>6.499</v>
      </c>
      <c r="N28" s="58">
        <v>15.153</v>
      </c>
      <c r="O28" s="58">
        <v>30.001</v>
      </c>
      <c r="P28" s="58">
        <v>20.765</v>
      </c>
      <c r="Q28" s="58">
        <v>22.582</v>
      </c>
    </row>
    <row r="29" spans="1:17" ht="11.25" customHeight="1">
      <c r="A29" s="109">
        <v>11</v>
      </c>
      <c r="B29" s="63" t="s">
        <v>109</v>
      </c>
      <c r="C29" s="63"/>
      <c r="D29" s="63"/>
      <c r="E29" s="63"/>
      <c r="F29" s="37">
        <v>903.668</v>
      </c>
      <c r="G29" s="51" t="s">
        <v>4</v>
      </c>
      <c r="H29" s="37">
        <v>192.474</v>
      </c>
      <c r="I29" s="37" t="s">
        <v>313</v>
      </c>
      <c r="J29" s="58">
        <v>0.451</v>
      </c>
      <c r="K29" s="58">
        <v>2.089</v>
      </c>
      <c r="L29" s="58">
        <v>4.879</v>
      </c>
      <c r="M29" s="58">
        <v>12.898</v>
      </c>
      <c r="N29" s="58">
        <v>7.007</v>
      </c>
      <c r="O29" s="58">
        <v>17.203</v>
      </c>
      <c r="P29" s="58">
        <v>22.566</v>
      </c>
      <c r="Q29" s="58">
        <v>32.908</v>
      </c>
    </row>
    <row r="30" spans="1:17" ht="11.25" customHeight="1">
      <c r="A30" s="109">
        <v>12</v>
      </c>
      <c r="B30" s="63" t="s">
        <v>110</v>
      </c>
      <c r="C30" s="63"/>
      <c r="D30" s="63"/>
      <c r="E30" s="63"/>
      <c r="F30" s="37">
        <v>691.604</v>
      </c>
      <c r="G30" s="51" t="s">
        <v>4</v>
      </c>
      <c r="H30" s="37">
        <v>292.074</v>
      </c>
      <c r="I30" s="37" t="s">
        <v>313</v>
      </c>
      <c r="J30" s="58">
        <v>0.233</v>
      </c>
      <c r="K30" s="58">
        <v>0.32</v>
      </c>
      <c r="L30" s="58">
        <v>2.141</v>
      </c>
      <c r="M30" s="58">
        <v>4.643</v>
      </c>
      <c r="N30" s="58">
        <v>2.455</v>
      </c>
      <c r="O30" s="58">
        <v>18.846</v>
      </c>
      <c r="P30" s="58">
        <v>40.923</v>
      </c>
      <c r="Q30" s="58">
        <v>30.438</v>
      </c>
    </row>
    <row r="31" spans="1:17" ht="11.25" customHeight="1">
      <c r="A31" s="109">
        <v>13</v>
      </c>
      <c r="B31" s="63" t="s">
        <v>111</v>
      </c>
      <c r="C31" s="63"/>
      <c r="D31" s="63"/>
      <c r="E31" s="63"/>
      <c r="F31" s="37">
        <v>218.043</v>
      </c>
      <c r="G31" s="51" t="s">
        <v>4</v>
      </c>
      <c r="H31" s="37">
        <v>97.542</v>
      </c>
      <c r="I31" s="37" t="s">
        <v>313</v>
      </c>
      <c r="J31" s="58">
        <v>0.183</v>
      </c>
      <c r="K31" s="58">
        <v>0.373</v>
      </c>
      <c r="L31" s="58">
        <v>1.097</v>
      </c>
      <c r="M31" s="58">
        <v>3.485</v>
      </c>
      <c r="N31" s="58">
        <v>17.791</v>
      </c>
      <c r="O31" s="58">
        <v>29.026</v>
      </c>
      <c r="P31" s="58">
        <v>22.92</v>
      </c>
      <c r="Q31" s="58">
        <v>25.126</v>
      </c>
    </row>
    <row r="32" spans="1:17" ht="11.25" customHeight="1">
      <c r="A32" s="109">
        <v>14</v>
      </c>
      <c r="B32" s="63" t="s">
        <v>149</v>
      </c>
      <c r="C32" s="63"/>
      <c r="D32" s="63"/>
      <c r="E32" s="63"/>
      <c r="F32" s="37">
        <v>1327.715</v>
      </c>
      <c r="G32" s="51" t="s">
        <v>4</v>
      </c>
      <c r="H32" s="37">
        <v>246.548</v>
      </c>
      <c r="I32" s="37" t="s">
        <v>313</v>
      </c>
      <c r="J32" s="58">
        <v>0.673</v>
      </c>
      <c r="K32" s="58">
        <v>5.826</v>
      </c>
      <c r="L32" s="58">
        <v>6.216</v>
      </c>
      <c r="M32" s="58">
        <v>22.855</v>
      </c>
      <c r="N32" s="58">
        <v>14.312</v>
      </c>
      <c r="O32" s="58">
        <v>31.422</v>
      </c>
      <c r="P32" s="58">
        <v>12.755</v>
      </c>
      <c r="Q32" s="58">
        <v>5.941</v>
      </c>
    </row>
    <row r="33" spans="1:17" ht="11.25" customHeight="1">
      <c r="A33" s="109">
        <v>15</v>
      </c>
      <c r="B33" s="63" t="s">
        <v>112</v>
      </c>
      <c r="C33" s="63"/>
      <c r="D33" s="63"/>
      <c r="E33" s="63"/>
      <c r="F33" s="37">
        <v>1109.642</v>
      </c>
      <c r="G33" s="51" t="s">
        <v>4</v>
      </c>
      <c r="H33" s="37">
        <v>304.179</v>
      </c>
      <c r="I33" s="37" t="s">
        <v>313</v>
      </c>
      <c r="J33" s="58">
        <v>0.001</v>
      </c>
      <c r="K33" s="58">
        <v>0.249</v>
      </c>
      <c r="L33" s="58">
        <v>1.203</v>
      </c>
      <c r="M33" s="58">
        <v>4.301</v>
      </c>
      <c r="N33" s="58">
        <v>4.949</v>
      </c>
      <c r="O33" s="58">
        <v>42.795</v>
      </c>
      <c r="P33" s="58">
        <v>18.585</v>
      </c>
      <c r="Q33" s="58">
        <v>27.918</v>
      </c>
    </row>
    <row r="34" spans="1:17" ht="11.25" customHeight="1">
      <c r="A34" s="109">
        <v>16</v>
      </c>
      <c r="B34" s="63" t="s">
        <v>270</v>
      </c>
      <c r="C34" s="63"/>
      <c r="D34" s="63"/>
      <c r="E34" s="63"/>
      <c r="F34" s="37">
        <v>976.66</v>
      </c>
      <c r="G34" s="51" t="s">
        <v>4</v>
      </c>
      <c r="H34" s="37">
        <v>114.932</v>
      </c>
      <c r="I34" s="37" t="s">
        <v>313</v>
      </c>
      <c r="J34" s="58">
        <v>2.202</v>
      </c>
      <c r="K34" s="58">
        <v>9.294</v>
      </c>
      <c r="L34" s="58">
        <v>10.075</v>
      </c>
      <c r="M34" s="58">
        <v>17.367</v>
      </c>
      <c r="N34" s="58">
        <v>10.71</v>
      </c>
      <c r="O34" s="58">
        <v>25.803</v>
      </c>
      <c r="P34" s="58">
        <v>12.936</v>
      </c>
      <c r="Q34" s="58">
        <v>11.613</v>
      </c>
    </row>
    <row r="35" spans="1:17" ht="11.25" customHeight="1">
      <c r="A35" s="109">
        <v>17</v>
      </c>
      <c r="B35" s="63" t="s">
        <v>113</v>
      </c>
      <c r="C35" s="63"/>
      <c r="D35" s="63"/>
      <c r="E35" s="63"/>
      <c r="F35" s="37">
        <v>178.616</v>
      </c>
      <c r="G35" s="51" t="s">
        <v>4</v>
      </c>
      <c r="H35" s="37">
        <v>120.908</v>
      </c>
      <c r="I35" s="37" t="s">
        <v>313</v>
      </c>
      <c r="J35" s="58">
        <v>0.08</v>
      </c>
      <c r="K35" s="58">
        <v>2.661</v>
      </c>
      <c r="L35" s="58">
        <v>5.358</v>
      </c>
      <c r="M35" s="58">
        <v>9.029</v>
      </c>
      <c r="N35" s="58">
        <v>9.16</v>
      </c>
      <c r="O35" s="58">
        <v>10.709</v>
      </c>
      <c r="P35" s="58">
        <v>9.434</v>
      </c>
      <c r="Q35" s="58">
        <v>53.569</v>
      </c>
    </row>
    <row r="36" spans="1:17" ht="11.25" customHeight="1">
      <c r="A36" s="109">
        <v>18</v>
      </c>
      <c r="B36" s="63" t="s">
        <v>114</v>
      </c>
      <c r="C36" s="63"/>
      <c r="D36" s="63"/>
      <c r="E36" s="63"/>
      <c r="F36" s="37">
        <v>7999.999</v>
      </c>
      <c r="G36" s="51" t="s">
        <v>4</v>
      </c>
      <c r="H36" s="37">
        <v>1002.88</v>
      </c>
      <c r="I36" s="37" t="s">
        <v>313</v>
      </c>
      <c r="J36" s="58">
        <v>0.074</v>
      </c>
      <c r="K36" s="58">
        <v>0.407</v>
      </c>
      <c r="L36" s="58">
        <v>0.566</v>
      </c>
      <c r="M36" s="58">
        <v>3.393</v>
      </c>
      <c r="N36" s="58">
        <v>3.77</v>
      </c>
      <c r="O36" s="58">
        <v>21.699</v>
      </c>
      <c r="P36" s="58">
        <v>29.448</v>
      </c>
      <c r="Q36" s="58">
        <v>40.643</v>
      </c>
    </row>
    <row r="37" spans="1:17" ht="11.25" customHeight="1">
      <c r="A37" s="109">
        <v>19</v>
      </c>
      <c r="B37" s="63" t="s">
        <v>118</v>
      </c>
      <c r="C37" s="63"/>
      <c r="D37" s="63"/>
      <c r="E37" s="63"/>
      <c r="F37" s="37" t="s">
        <v>312</v>
      </c>
      <c r="G37" s="51" t="s">
        <v>4</v>
      </c>
      <c r="H37" s="37" t="s">
        <v>312</v>
      </c>
      <c r="I37" s="37" t="s">
        <v>313</v>
      </c>
      <c r="J37" s="58" t="s">
        <v>313</v>
      </c>
      <c r="K37" s="58" t="s">
        <v>313</v>
      </c>
      <c r="L37" s="58" t="s">
        <v>313</v>
      </c>
      <c r="M37" s="58" t="s">
        <v>313</v>
      </c>
      <c r="N37" s="58" t="s">
        <v>313</v>
      </c>
      <c r="O37" s="58" t="s">
        <v>313</v>
      </c>
      <c r="P37" s="58" t="s">
        <v>313</v>
      </c>
      <c r="Q37" s="58" t="s">
        <v>313</v>
      </c>
    </row>
    <row r="38" spans="1:17" ht="11.25" customHeight="1">
      <c r="A38" s="109">
        <v>20</v>
      </c>
      <c r="B38" s="63" t="s">
        <v>115</v>
      </c>
      <c r="C38" s="63"/>
      <c r="D38" s="63"/>
      <c r="E38" s="63"/>
      <c r="F38" s="37">
        <v>377.196</v>
      </c>
      <c r="G38" s="51" t="s">
        <v>4</v>
      </c>
      <c r="H38" s="37">
        <v>159.224</v>
      </c>
      <c r="I38" s="37" t="s">
        <v>313</v>
      </c>
      <c r="J38" s="58">
        <v>0.137</v>
      </c>
      <c r="K38" s="58">
        <v>3.674</v>
      </c>
      <c r="L38" s="58">
        <v>2.206</v>
      </c>
      <c r="M38" s="58">
        <v>12.043</v>
      </c>
      <c r="N38" s="58">
        <v>5.537</v>
      </c>
      <c r="O38" s="58">
        <v>13.116</v>
      </c>
      <c r="P38" s="58">
        <v>40.375</v>
      </c>
      <c r="Q38" s="58">
        <v>22.912</v>
      </c>
    </row>
    <row r="39" spans="1:17" ht="12" customHeight="1" thickBot="1">
      <c r="A39" s="54"/>
      <c r="B39" s="54"/>
      <c r="C39" s="54"/>
      <c r="D39" s="54"/>
      <c r="E39" s="54"/>
      <c r="F39" s="121"/>
      <c r="G39" s="122"/>
      <c r="H39" s="121"/>
      <c r="I39" s="121"/>
      <c r="J39" s="123"/>
      <c r="K39" s="123"/>
      <c r="L39" s="123"/>
      <c r="M39" s="123"/>
      <c r="N39" s="121"/>
      <c r="O39" s="69"/>
      <c r="P39" s="123"/>
      <c r="Q39" s="123"/>
    </row>
    <row r="40" spans="1:17" ht="12.75" customHeight="1">
      <c r="A40" s="36"/>
      <c r="O40" s="1"/>
      <c r="P40" s="1"/>
      <c r="Q40" s="1"/>
    </row>
  </sheetData>
  <sheetProtection formatCells="0" formatColumns="0" formatRows="0"/>
  <mergeCells count="4">
    <mergeCell ref="A11:B11"/>
    <mergeCell ref="J6:Q6"/>
    <mergeCell ref="F6:H6"/>
    <mergeCell ref="G7:H7"/>
  </mergeCells>
  <printOptions/>
  <pageMargins left="0.75" right="0.75" top="1" bottom="1" header="0.5" footer="0.5"/>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dimension ref="A2:L41"/>
  <sheetViews>
    <sheetView zoomScalePageLayoutView="0" workbookViewId="0" topLeftCell="A1">
      <selection activeCell="T15" sqref="T15"/>
    </sheetView>
  </sheetViews>
  <sheetFormatPr defaultColWidth="9.140625" defaultRowHeight="12.75"/>
  <cols>
    <col min="1" max="1" width="3.8515625" style="1" customWidth="1"/>
    <col min="2" max="2" width="63.140625" style="1" customWidth="1"/>
    <col min="3" max="5" width="63.140625" style="1" hidden="1" customWidth="1"/>
    <col min="6" max="6" width="10.00390625" style="1" customWidth="1"/>
    <col min="7" max="7" width="1.8515625" style="1" bestFit="1" customWidth="1"/>
    <col min="8" max="8" width="5.7109375" style="1" bestFit="1" customWidth="1"/>
    <col min="9" max="9" width="1.421875" style="1" customWidth="1"/>
    <col min="10" max="10" width="11.57421875" style="1" customWidth="1"/>
    <col min="11" max="11" width="1.8515625" style="1" bestFit="1" customWidth="1"/>
    <col min="12" max="12" width="5.7109375" style="1" bestFit="1" customWidth="1"/>
    <col min="13" max="16384" width="9.140625" style="1" customWidth="1"/>
  </cols>
  <sheetData>
    <row r="1" ht="6.75" customHeight="1"/>
    <row r="2" spans="1:12" ht="15" customHeight="1">
      <c r="A2" s="188" t="s">
        <v>359</v>
      </c>
      <c r="B2" s="20"/>
      <c r="C2" s="20"/>
      <c r="D2" s="20"/>
      <c r="E2" s="20"/>
      <c r="F2" s="20"/>
      <c r="G2" s="20"/>
      <c r="H2" s="20"/>
      <c r="I2" s="20"/>
      <c r="J2" s="20"/>
      <c r="K2" s="20"/>
      <c r="L2" s="20"/>
    </row>
    <row r="3" spans="1:12" ht="12.75">
      <c r="A3" s="188"/>
      <c r="B3" s="20"/>
      <c r="C3" s="20"/>
      <c r="D3" s="20"/>
      <c r="E3" s="20"/>
      <c r="F3" s="20"/>
      <c r="G3" s="20"/>
      <c r="H3" s="20"/>
      <c r="I3" s="20"/>
      <c r="J3" s="20"/>
      <c r="K3" s="20"/>
      <c r="L3" s="20"/>
    </row>
    <row r="4" spans="1:12" ht="12.75">
      <c r="A4" s="364" t="s">
        <v>360</v>
      </c>
      <c r="B4" s="20"/>
      <c r="C4" s="20"/>
      <c r="D4" s="20"/>
      <c r="E4" s="20"/>
      <c r="F4" s="20"/>
      <c r="G4" s="20"/>
      <c r="H4" s="20"/>
      <c r="I4" s="20"/>
      <c r="J4" s="20"/>
      <c r="K4" s="20"/>
      <c r="L4" s="20"/>
    </row>
    <row r="5" spans="1:12" ht="13.5" thickBot="1">
      <c r="A5" s="365"/>
      <c r="B5" s="45"/>
      <c r="C5" s="45"/>
      <c r="D5" s="45"/>
      <c r="E5" s="45"/>
      <c r="F5" s="45"/>
      <c r="G5" s="45"/>
      <c r="H5" s="45"/>
      <c r="I5" s="45"/>
      <c r="J5" s="45"/>
      <c r="K5" s="45"/>
      <c r="L5" s="45"/>
    </row>
    <row r="6" spans="1:12" ht="36" customHeight="1">
      <c r="A6" s="36" t="s">
        <v>54</v>
      </c>
      <c r="B6" s="36" t="s">
        <v>144</v>
      </c>
      <c r="C6" s="36"/>
      <c r="D6" s="36"/>
      <c r="E6" s="36"/>
      <c r="F6" s="438" t="s">
        <v>228</v>
      </c>
      <c r="G6" s="438"/>
      <c r="H6" s="438"/>
      <c r="I6" s="104"/>
      <c r="J6" s="449" t="s">
        <v>254</v>
      </c>
      <c r="K6" s="449"/>
      <c r="L6" s="449"/>
    </row>
    <row r="7" spans="1:12" ht="14.25" customHeight="1" thickBot="1">
      <c r="A7" s="54"/>
      <c r="B7" s="54"/>
      <c r="C7" s="54"/>
      <c r="D7" s="54"/>
      <c r="E7" s="54"/>
      <c r="F7" s="28" t="s">
        <v>22</v>
      </c>
      <c r="G7" s="450" t="s">
        <v>128</v>
      </c>
      <c r="H7" s="450"/>
      <c r="I7" s="110"/>
      <c r="J7" s="28" t="s">
        <v>22</v>
      </c>
      <c r="K7" s="450" t="s">
        <v>128</v>
      </c>
      <c r="L7" s="450"/>
    </row>
    <row r="8" spans="1:12" ht="12" customHeight="1">
      <c r="A8" s="64"/>
      <c r="B8" s="64"/>
      <c r="C8" s="64"/>
      <c r="D8" s="64"/>
      <c r="E8" s="64"/>
      <c r="F8" s="104"/>
      <c r="G8" s="104"/>
      <c r="H8" s="104"/>
      <c r="I8" s="104"/>
      <c r="J8" s="104"/>
      <c r="K8" s="104"/>
      <c r="L8" s="104"/>
    </row>
    <row r="9" spans="1:12" ht="12" customHeight="1" hidden="1">
      <c r="A9" s="64"/>
      <c r="B9" s="64"/>
      <c r="C9" s="64"/>
      <c r="D9" s="64"/>
      <c r="E9" s="64"/>
      <c r="F9" s="104"/>
      <c r="G9" s="104"/>
      <c r="H9" s="104"/>
      <c r="I9" s="104"/>
      <c r="J9" s="104"/>
      <c r="K9" s="104"/>
      <c r="L9" s="104"/>
    </row>
    <row r="10" spans="1:12" ht="12" customHeight="1" hidden="1">
      <c r="A10" s="64"/>
      <c r="B10" s="64"/>
      <c r="C10" s="64"/>
      <c r="D10" s="64"/>
      <c r="E10" s="64"/>
      <c r="F10" s="104"/>
      <c r="G10" s="104"/>
      <c r="H10" s="104"/>
      <c r="I10" s="104"/>
      <c r="J10" s="104"/>
      <c r="K10" s="104"/>
      <c r="L10" s="104"/>
    </row>
    <row r="11" spans="1:12" ht="12" customHeight="1">
      <c r="A11" s="447" t="s">
        <v>22</v>
      </c>
      <c r="B11" s="447"/>
      <c r="C11" s="36"/>
      <c r="D11" s="36"/>
      <c r="E11" s="36"/>
      <c r="F11" s="71">
        <v>2359167.861</v>
      </c>
      <c r="G11" s="51" t="s">
        <v>4</v>
      </c>
      <c r="H11" s="71">
        <v>92540.215</v>
      </c>
      <c r="I11" s="71" t="s">
        <v>313</v>
      </c>
      <c r="J11" s="71">
        <v>459330.804</v>
      </c>
      <c r="K11" s="51" t="s">
        <v>4</v>
      </c>
      <c r="L11" s="71">
        <v>33066.821</v>
      </c>
    </row>
    <row r="12" spans="1:12" ht="12" customHeight="1">
      <c r="A12" s="64"/>
      <c r="B12" s="64"/>
      <c r="C12" s="64"/>
      <c r="D12" s="64"/>
      <c r="E12" s="64"/>
      <c r="F12" s="104"/>
      <c r="G12" s="61"/>
      <c r="H12" s="104"/>
      <c r="I12" s="104"/>
      <c r="J12" s="104"/>
      <c r="K12" s="61"/>
      <c r="L12" s="104"/>
    </row>
    <row r="13" spans="1:12" s="109" customFormat="1" ht="11.25" customHeight="1">
      <c r="A13" s="109">
        <v>1</v>
      </c>
      <c r="B13" s="109" t="s">
        <v>116</v>
      </c>
      <c r="F13" s="37">
        <v>186882.125</v>
      </c>
      <c r="G13" s="51" t="s">
        <v>4</v>
      </c>
      <c r="H13" s="37">
        <v>26786.097</v>
      </c>
      <c r="I13" s="102" t="s">
        <v>313</v>
      </c>
      <c r="J13" s="37">
        <v>111190.166</v>
      </c>
      <c r="K13" s="51" t="s">
        <v>4</v>
      </c>
      <c r="L13" s="37">
        <v>17043.352</v>
      </c>
    </row>
    <row r="14" spans="1:12" ht="11.25" customHeight="1">
      <c r="A14" s="63"/>
      <c r="B14" s="73" t="s">
        <v>99</v>
      </c>
      <c r="C14" s="73"/>
      <c r="D14" s="73"/>
      <c r="E14" s="73"/>
      <c r="F14" s="37">
        <v>92833.246</v>
      </c>
      <c r="G14" s="51" t="s">
        <v>4</v>
      </c>
      <c r="H14" s="37">
        <v>16585.099</v>
      </c>
      <c r="I14" s="37" t="s">
        <v>313</v>
      </c>
      <c r="J14" s="37">
        <v>76800.659</v>
      </c>
      <c r="K14" s="51" t="s">
        <v>4</v>
      </c>
      <c r="L14" s="37">
        <v>14666.732</v>
      </c>
    </row>
    <row r="15" spans="1:12" ht="11.25" customHeight="1">
      <c r="A15" s="109">
        <v>2</v>
      </c>
      <c r="B15" s="63" t="s">
        <v>100</v>
      </c>
      <c r="C15" s="63"/>
      <c r="D15" s="63"/>
      <c r="E15" s="63"/>
      <c r="F15" s="37">
        <v>2695.68</v>
      </c>
      <c r="G15" s="51" t="s">
        <v>4</v>
      </c>
      <c r="H15" s="37">
        <v>4740.16</v>
      </c>
      <c r="I15" s="37" t="s">
        <v>313</v>
      </c>
      <c r="J15" s="37">
        <v>217.226</v>
      </c>
      <c r="K15" s="51" t="s">
        <v>4</v>
      </c>
      <c r="L15" s="37">
        <v>381.373</v>
      </c>
    </row>
    <row r="16" spans="1:12" ht="11.25" customHeight="1">
      <c r="A16" s="109">
        <v>3</v>
      </c>
      <c r="B16" s="63" t="s">
        <v>145</v>
      </c>
      <c r="C16" s="63"/>
      <c r="D16" s="63"/>
      <c r="E16" s="63"/>
      <c r="F16" s="37">
        <v>134254.288</v>
      </c>
      <c r="G16" s="51" t="s">
        <v>4</v>
      </c>
      <c r="H16" s="37">
        <v>16649.414</v>
      </c>
      <c r="I16" s="37" t="s">
        <v>313</v>
      </c>
      <c r="J16" s="37">
        <v>76759.65</v>
      </c>
      <c r="K16" s="51" t="s">
        <v>4</v>
      </c>
      <c r="L16" s="37">
        <v>13100.172</v>
      </c>
    </row>
    <row r="17" spans="1:12" ht="11.25" customHeight="1">
      <c r="A17" s="109"/>
      <c r="B17" s="73" t="s">
        <v>101</v>
      </c>
      <c r="C17" s="73"/>
      <c r="D17" s="73"/>
      <c r="E17" s="73"/>
      <c r="F17" s="37">
        <v>112738.856</v>
      </c>
      <c r="G17" s="51" t="s">
        <v>4</v>
      </c>
      <c r="H17" s="37">
        <v>13857.595</v>
      </c>
      <c r="I17" s="37" t="s">
        <v>313</v>
      </c>
      <c r="J17" s="37">
        <v>59492.287</v>
      </c>
      <c r="K17" s="51" t="s">
        <v>4</v>
      </c>
      <c r="L17" s="37">
        <v>9607.272</v>
      </c>
    </row>
    <row r="18" spans="1:12" ht="11.25" customHeight="1">
      <c r="A18" s="109">
        <v>4</v>
      </c>
      <c r="B18" s="63" t="s">
        <v>102</v>
      </c>
      <c r="C18" s="63"/>
      <c r="D18" s="63"/>
      <c r="E18" s="63"/>
      <c r="F18" s="37">
        <v>444425.07</v>
      </c>
      <c r="G18" s="51" t="s">
        <v>4</v>
      </c>
      <c r="H18" s="37">
        <v>48766.187</v>
      </c>
      <c r="I18" s="37" t="s">
        <v>313</v>
      </c>
      <c r="J18" s="37">
        <v>41863.91</v>
      </c>
      <c r="K18" s="51" t="s">
        <v>4</v>
      </c>
      <c r="L18" s="37">
        <v>10358.967</v>
      </c>
    </row>
    <row r="19" spans="1:12" ht="11.25" customHeight="1">
      <c r="A19" s="109">
        <v>5</v>
      </c>
      <c r="B19" s="63" t="s">
        <v>146</v>
      </c>
      <c r="C19" s="63"/>
      <c r="D19" s="63"/>
      <c r="E19" s="63"/>
      <c r="F19" s="37">
        <v>15188.15</v>
      </c>
      <c r="G19" s="51" t="s">
        <v>4</v>
      </c>
      <c r="H19" s="37">
        <v>10126.239</v>
      </c>
      <c r="I19" s="37" t="s">
        <v>313</v>
      </c>
      <c r="J19" s="37">
        <v>899.722</v>
      </c>
      <c r="K19" s="51" t="s">
        <v>4</v>
      </c>
      <c r="L19" s="37">
        <v>1039.77</v>
      </c>
    </row>
    <row r="20" spans="1:12" ht="11.25" customHeight="1">
      <c r="A20" s="109">
        <v>6</v>
      </c>
      <c r="B20" s="63" t="s">
        <v>147</v>
      </c>
      <c r="C20" s="63"/>
      <c r="D20" s="63"/>
      <c r="E20" s="63"/>
      <c r="F20" s="37">
        <v>148543.195</v>
      </c>
      <c r="G20" s="51" t="s">
        <v>4</v>
      </c>
      <c r="H20" s="37">
        <v>21568.081</v>
      </c>
      <c r="I20" s="37" t="s">
        <v>313</v>
      </c>
      <c r="J20" s="37">
        <v>48519.301</v>
      </c>
      <c r="K20" s="51" t="s">
        <v>4</v>
      </c>
      <c r="L20" s="37">
        <v>9412.918</v>
      </c>
    </row>
    <row r="21" spans="1:12" ht="11.25" customHeight="1">
      <c r="A21" s="109"/>
      <c r="B21" s="73" t="s">
        <v>103</v>
      </c>
      <c r="C21" s="73"/>
      <c r="D21" s="73"/>
      <c r="E21" s="73"/>
      <c r="F21" s="37">
        <v>51881.729</v>
      </c>
      <c r="G21" s="51" t="s">
        <v>4</v>
      </c>
      <c r="H21" s="37">
        <v>13647.562</v>
      </c>
      <c r="I21" s="37" t="s">
        <v>313</v>
      </c>
      <c r="J21" s="37">
        <v>13669.737</v>
      </c>
      <c r="K21" s="51" t="s">
        <v>4</v>
      </c>
      <c r="L21" s="37">
        <v>4340.757</v>
      </c>
    </row>
    <row r="22" spans="1:12" ht="11.25" customHeight="1">
      <c r="A22" s="109"/>
      <c r="B22" s="73" t="s">
        <v>104</v>
      </c>
      <c r="C22" s="73"/>
      <c r="D22" s="73"/>
      <c r="E22" s="73"/>
      <c r="F22" s="37">
        <v>42683.647</v>
      </c>
      <c r="G22" s="51" t="s">
        <v>4</v>
      </c>
      <c r="H22" s="37">
        <v>10276.568</v>
      </c>
      <c r="I22" s="37" t="s">
        <v>313</v>
      </c>
      <c r="J22" s="37">
        <v>22887.193</v>
      </c>
      <c r="K22" s="51" t="s">
        <v>4</v>
      </c>
      <c r="L22" s="37">
        <v>6945.525</v>
      </c>
    </row>
    <row r="23" spans="1:12" ht="11.25" customHeight="1">
      <c r="A23" s="109"/>
      <c r="B23" s="73" t="s">
        <v>105</v>
      </c>
      <c r="C23" s="73"/>
      <c r="D23" s="73"/>
      <c r="E23" s="73"/>
      <c r="F23" s="37">
        <v>28606.355</v>
      </c>
      <c r="G23" s="51" t="s">
        <v>4</v>
      </c>
      <c r="H23" s="37">
        <v>7593.422</v>
      </c>
      <c r="I23" s="37" t="s">
        <v>313</v>
      </c>
      <c r="J23" s="37">
        <v>6339.42</v>
      </c>
      <c r="K23" s="51" t="s">
        <v>4</v>
      </c>
      <c r="L23" s="37">
        <v>2823.337</v>
      </c>
    </row>
    <row r="24" spans="1:12" ht="11.25" customHeight="1">
      <c r="A24" s="109">
        <v>7</v>
      </c>
      <c r="B24" s="63" t="s">
        <v>148</v>
      </c>
      <c r="C24" s="63"/>
      <c r="D24" s="63"/>
      <c r="E24" s="63"/>
      <c r="F24" s="37">
        <v>47245.85</v>
      </c>
      <c r="G24" s="51" t="s">
        <v>4</v>
      </c>
      <c r="H24" s="37">
        <v>14998.658</v>
      </c>
      <c r="I24" s="37" t="s">
        <v>313</v>
      </c>
      <c r="J24" s="37">
        <v>17527.496</v>
      </c>
      <c r="K24" s="51" t="s">
        <v>4</v>
      </c>
      <c r="L24" s="37">
        <v>6842.699</v>
      </c>
    </row>
    <row r="25" spans="1:12" ht="11.25" customHeight="1">
      <c r="A25" s="109"/>
      <c r="B25" s="73" t="s">
        <v>106</v>
      </c>
      <c r="C25" s="73"/>
      <c r="D25" s="73"/>
      <c r="E25" s="73"/>
      <c r="F25" s="37">
        <v>46495.512</v>
      </c>
      <c r="G25" s="51" t="s">
        <v>4</v>
      </c>
      <c r="H25" s="37">
        <v>14976.857</v>
      </c>
      <c r="I25" s="37" t="s">
        <v>313</v>
      </c>
      <c r="J25" s="37">
        <v>16906.858</v>
      </c>
      <c r="K25" s="51" t="s">
        <v>4</v>
      </c>
      <c r="L25" s="37">
        <v>6807.9</v>
      </c>
    </row>
    <row r="26" spans="1:12" ht="11.25" customHeight="1">
      <c r="A26" s="109">
        <v>8</v>
      </c>
      <c r="B26" s="63" t="s">
        <v>117</v>
      </c>
      <c r="C26" s="63"/>
      <c r="D26" s="63"/>
      <c r="E26" s="63"/>
      <c r="F26" s="37">
        <v>57961.345</v>
      </c>
      <c r="G26" s="51" t="s">
        <v>4</v>
      </c>
      <c r="H26" s="37">
        <v>12483.046</v>
      </c>
      <c r="I26" s="37" t="s">
        <v>313</v>
      </c>
      <c r="J26" s="37">
        <v>20623.438</v>
      </c>
      <c r="K26" s="51" t="s">
        <v>4</v>
      </c>
      <c r="L26" s="37">
        <v>5669.69</v>
      </c>
    </row>
    <row r="27" spans="1:12" ht="11.25" customHeight="1">
      <c r="A27" s="109">
        <v>9</v>
      </c>
      <c r="B27" s="63" t="s">
        <v>107</v>
      </c>
      <c r="C27" s="63"/>
      <c r="D27" s="63"/>
      <c r="E27" s="63"/>
      <c r="F27" s="37">
        <v>73299.234</v>
      </c>
      <c r="G27" s="51" t="s">
        <v>4</v>
      </c>
      <c r="H27" s="37">
        <v>12376.736</v>
      </c>
      <c r="I27" s="37" t="s">
        <v>313</v>
      </c>
      <c r="J27" s="37">
        <v>35145.56</v>
      </c>
      <c r="K27" s="51" t="s">
        <v>4</v>
      </c>
      <c r="L27" s="37">
        <v>6042.788</v>
      </c>
    </row>
    <row r="28" spans="1:12" ht="11.25" customHeight="1">
      <c r="A28" s="109">
        <v>10</v>
      </c>
      <c r="B28" s="63" t="s">
        <v>108</v>
      </c>
      <c r="C28" s="63"/>
      <c r="D28" s="63"/>
      <c r="E28" s="63"/>
      <c r="F28" s="37">
        <v>53488.744</v>
      </c>
      <c r="G28" s="51" t="s">
        <v>4</v>
      </c>
      <c r="H28" s="37">
        <v>10929.779</v>
      </c>
      <c r="I28" s="37" t="s">
        <v>313</v>
      </c>
      <c r="J28" s="37">
        <v>11852.127</v>
      </c>
      <c r="K28" s="51" t="s">
        <v>4</v>
      </c>
      <c r="L28" s="37">
        <v>3385.756</v>
      </c>
    </row>
    <row r="29" spans="1:12" ht="11.25" customHeight="1">
      <c r="A29" s="109">
        <v>11</v>
      </c>
      <c r="B29" s="63" t="s">
        <v>109</v>
      </c>
      <c r="C29" s="63"/>
      <c r="D29" s="63"/>
      <c r="E29" s="63"/>
      <c r="F29" s="37">
        <v>72507.79</v>
      </c>
      <c r="G29" s="51" t="s">
        <v>4</v>
      </c>
      <c r="H29" s="37">
        <v>13320.355</v>
      </c>
      <c r="I29" s="37" t="s">
        <v>313</v>
      </c>
      <c r="J29" s="37">
        <v>19484.242</v>
      </c>
      <c r="K29" s="51" t="s">
        <v>4</v>
      </c>
      <c r="L29" s="37">
        <v>5180.645</v>
      </c>
    </row>
    <row r="30" spans="1:12" ht="11.25" customHeight="1">
      <c r="A30" s="109">
        <v>12</v>
      </c>
      <c r="B30" s="63" t="s">
        <v>110</v>
      </c>
      <c r="C30" s="63"/>
      <c r="D30" s="63"/>
      <c r="E30" s="63"/>
      <c r="F30" s="37">
        <v>52491.129</v>
      </c>
      <c r="G30" s="51" t="s">
        <v>4</v>
      </c>
      <c r="H30" s="37">
        <v>20492.272</v>
      </c>
      <c r="I30" s="37" t="s">
        <v>313</v>
      </c>
      <c r="J30" s="37">
        <v>15515.762</v>
      </c>
      <c r="K30" s="51" t="s">
        <v>4</v>
      </c>
      <c r="L30" s="37">
        <v>16817.431</v>
      </c>
    </row>
    <row r="31" spans="1:12" ht="11.25" customHeight="1">
      <c r="A31" s="109">
        <v>13</v>
      </c>
      <c r="B31" s="63" t="s">
        <v>111</v>
      </c>
      <c r="C31" s="63"/>
      <c r="D31" s="63"/>
      <c r="E31" s="63"/>
      <c r="F31" s="37">
        <v>20907.402</v>
      </c>
      <c r="G31" s="51" t="s">
        <v>4</v>
      </c>
      <c r="H31" s="37">
        <v>11527.715</v>
      </c>
      <c r="I31" s="37" t="s">
        <v>313</v>
      </c>
      <c r="J31" s="37">
        <v>3371.279</v>
      </c>
      <c r="K31" s="51" t="s">
        <v>4</v>
      </c>
      <c r="L31" s="37">
        <v>1733.115</v>
      </c>
    </row>
    <row r="32" spans="1:12" ht="11.25" customHeight="1">
      <c r="A32" s="109">
        <v>14</v>
      </c>
      <c r="B32" s="63" t="s">
        <v>149</v>
      </c>
      <c r="C32" s="63"/>
      <c r="D32" s="63"/>
      <c r="E32" s="63"/>
      <c r="F32" s="37">
        <v>158184.819</v>
      </c>
      <c r="G32" s="51" t="s">
        <v>4</v>
      </c>
      <c r="H32" s="37">
        <v>31543.681</v>
      </c>
      <c r="I32" s="37" t="s">
        <v>313</v>
      </c>
      <c r="J32" s="37">
        <v>12567.115</v>
      </c>
      <c r="K32" s="51" t="s">
        <v>4</v>
      </c>
      <c r="L32" s="37">
        <v>3970.455</v>
      </c>
    </row>
    <row r="33" spans="1:12" ht="11.25" customHeight="1">
      <c r="A33" s="109">
        <v>15</v>
      </c>
      <c r="B33" s="63" t="s">
        <v>112</v>
      </c>
      <c r="C33" s="63"/>
      <c r="D33" s="63"/>
      <c r="E33" s="63"/>
      <c r="F33" s="37">
        <v>106862.147</v>
      </c>
      <c r="G33" s="51" t="s">
        <v>4</v>
      </c>
      <c r="H33" s="37">
        <v>22121.347</v>
      </c>
      <c r="I33" s="37" t="s">
        <v>313</v>
      </c>
      <c r="J33" s="37">
        <v>2240.529</v>
      </c>
      <c r="K33" s="51" t="s">
        <v>4</v>
      </c>
      <c r="L33" s="37">
        <v>1838.204</v>
      </c>
    </row>
    <row r="34" spans="1:12" ht="11.25" customHeight="1">
      <c r="A34" s="109">
        <v>16</v>
      </c>
      <c r="B34" s="63" t="s">
        <v>270</v>
      </c>
      <c r="C34" s="63"/>
      <c r="D34" s="63"/>
      <c r="E34" s="63"/>
      <c r="F34" s="37">
        <v>222409.351</v>
      </c>
      <c r="G34" s="51" t="s">
        <v>4</v>
      </c>
      <c r="H34" s="37">
        <v>20645.541</v>
      </c>
      <c r="I34" s="37" t="s">
        <v>313</v>
      </c>
      <c r="J34" s="37">
        <v>5954.807</v>
      </c>
      <c r="K34" s="51" t="s">
        <v>4</v>
      </c>
      <c r="L34" s="37">
        <v>2252.112</v>
      </c>
    </row>
    <row r="35" spans="1:12" ht="11.25" customHeight="1">
      <c r="A35" s="109">
        <v>17</v>
      </c>
      <c r="B35" s="63" t="s">
        <v>113</v>
      </c>
      <c r="C35" s="63"/>
      <c r="D35" s="63"/>
      <c r="E35" s="63"/>
      <c r="F35" s="37">
        <v>13023.282</v>
      </c>
      <c r="G35" s="51" t="s">
        <v>4</v>
      </c>
      <c r="H35" s="37">
        <v>6048.334</v>
      </c>
      <c r="I35" s="37" t="s">
        <v>313</v>
      </c>
      <c r="J35" s="37">
        <v>3990.031</v>
      </c>
      <c r="K35" s="51" t="s">
        <v>4</v>
      </c>
      <c r="L35" s="37">
        <v>2499.184</v>
      </c>
    </row>
    <row r="36" spans="1:12" ht="11.25" customHeight="1">
      <c r="A36" s="109">
        <v>18</v>
      </c>
      <c r="B36" s="63" t="s">
        <v>114</v>
      </c>
      <c r="C36" s="63"/>
      <c r="D36" s="63"/>
      <c r="E36" s="63"/>
      <c r="F36" s="37">
        <v>517794.616</v>
      </c>
      <c r="G36" s="51" t="s">
        <v>4</v>
      </c>
      <c r="H36" s="37">
        <v>52088.305</v>
      </c>
      <c r="I36" s="37" t="s">
        <v>313</v>
      </c>
      <c r="J36" s="37">
        <v>24977.968</v>
      </c>
      <c r="K36" s="51" t="s">
        <v>4</v>
      </c>
      <c r="L36" s="37">
        <v>5623.918</v>
      </c>
    </row>
    <row r="37" spans="1:12" ht="11.25" customHeight="1">
      <c r="A37" s="109">
        <v>19</v>
      </c>
      <c r="B37" s="63" t="s">
        <v>118</v>
      </c>
      <c r="C37" s="63"/>
      <c r="D37" s="63"/>
      <c r="E37" s="63"/>
      <c r="F37" s="37" t="s">
        <v>312</v>
      </c>
      <c r="G37" s="51" t="s">
        <v>4</v>
      </c>
      <c r="H37" s="37" t="s">
        <v>312</v>
      </c>
      <c r="I37" s="37" t="s">
        <v>313</v>
      </c>
      <c r="J37" s="37" t="s">
        <v>312</v>
      </c>
      <c r="K37" s="51" t="s">
        <v>4</v>
      </c>
      <c r="L37" s="37" t="s">
        <v>312</v>
      </c>
    </row>
    <row r="38" spans="1:12" ht="11.25" customHeight="1">
      <c r="A38" s="109">
        <v>20</v>
      </c>
      <c r="B38" s="63" t="s">
        <v>115</v>
      </c>
      <c r="C38" s="63"/>
      <c r="D38" s="63"/>
      <c r="E38" s="63"/>
      <c r="F38" s="37">
        <v>31003.644</v>
      </c>
      <c r="G38" s="51" t="s">
        <v>4</v>
      </c>
      <c r="H38" s="37">
        <v>17300.514</v>
      </c>
      <c r="I38" s="37" t="s">
        <v>313</v>
      </c>
      <c r="J38" s="37">
        <v>5823.246</v>
      </c>
      <c r="K38" s="51" t="s">
        <v>4</v>
      </c>
      <c r="L38" s="37">
        <v>2429.501</v>
      </c>
    </row>
    <row r="39" spans="1:12" ht="12" customHeight="1" thickBot="1">
      <c r="A39" s="54"/>
      <c r="B39" s="54"/>
      <c r="C39" s="54"/>
      <c r="D39" s="54"/>
      <c r="E39" s="54"/>
      <c r="F39" s="121"/>
      <c r="G39" s="122"/>
      <c r="H39" s="121"/>
      <c r="I39" s="121"/>
      <c r="J39" s="121"/>
      <c r="K39" s="122"/>
      <c r="L39" s="121"/>
    </row>
    <row r="40" spans="1:12" ht="33" customHeight="1">
      <c r="A40" s="453" t="s">
        <v>255</v>
      </c>
      <c r="B40" s="453"/>
      <c r="C40" s="453"/>
      <c r="D40" s="453"/>
      <c r="E40" s="453"/>
      <c r="F40" s="453"/>
      <c r="G40" s="453"/>
      <c r="H40" s="453"/>
      <c r="I40" s="453"/>
      <c r="J40" s="453"/>
      <c r="K40" s="453"/>
      <c r="L40" s="453"/>
    </row>
    <row r="41" ht="12.75">
      <c r="A41" s="158"/>
    </row>
  </sheetData>
  <sheetProtection formatCells="0" formatColumns="0" formatRows="0"/>
  <mergeCells count="6">
    <mergeCell ref="A40:L40"/>
    <mergeCell ref="J6:L6"/>
    <mergeCell ref="K7:L7"/>
    <mergeCell ref="A11:B11"/>
    <mergeCell ref="F6:H6"/>
    <mergeCell ref="G7:H7"/>
  </mergeCells>
  <printOptions/>
  <pageMargins left="0.75" right="0.75" top="1" bottom="1" header="0.5" footer="0.5"/>
  <pageSetup horizontalDpi="600" verticalDpi="600" orientation="landscape" paperSize="9" scale="90" r:id="rId2"/>
  <drawing r:id="rId1"/>
</worksheet>
</file>

<file path=xl/worksheets/sheet18.xml><?xml version="1.0" encoding="utf-8"?>
<worksheet xmlns="http://schemas.openxmlformats.org/spreadsheetml/2006/main" xmlns:r="http://schemas.openxmlformats.org/officeDocument/2006/relationships">
  <dimension ref="A2:N41"/>
  <sheetViews>
    <sheetView zoomScalePageLayoutView="0" workbookViewId="0" topLeftCell="A1">
      <selection activeCell="P16" sqref="P16"/>
    </sheetView>
  </sheetViews>
  <sheetFormatPr defaultColWidth="9.140625" defaultRowHeight="12.75"/>
  <cols>
    <col min="1" max="1" width="3.8515625" style="1" customWidth="1"/>
    <col min="2" max="2" width="63.57421875" style="1" customWidth="1"/>
    <col min="3" max="5" width="63.57421875" style="1" hidden="1" customWidth="1"/>
    <col min="6" max="6" width="8.00390625" style="1" customWidth="1"/>
    <col min="7" max="7" width="1.8515625" style="1" bestFit="1" customWidth="1"/>
    <col min="8" max="8" width="5.7109375" style="1" bestFit="1" customWidth="1"/>
    <col min="9" max="9" width="1.421875" style="1" customWidth="1"/>
    <col min="10" max="10" width="12.00390625" style="1" customWidth="1"/>
    <col min="11" max="11" width="1.8515625" style="1" bestFit="1" customWidth="1"/>
    <col min="12" max="12" width="5.7109375" style="1" bestFit="1" customWidth="1"/>
    <col min="13" max="16384" width="9.140625" style="1" customWidth="1"/>
  </cols>
  <sheetData>
    <row r="1" ht="6.75" customHeight="1"/>
    <row r="2" spans="1:14" ht="15" customHeight="1">
      <c r="A2" s="188" t="s">
        <v>361</v>
      </c>
      <c r="B2" s="20"/>
      <c r="C2" s="20"/>
      <c r="D2" s="20"/>
      <c r="E2" s="20"/>
      <c r="F2" s="20"/>
      <c r="G2" s="20"/>
      <c r="H2" s="20"/>
      <c r="I2" s="20"/>
      <c r="J2" s="20"/>
      <c r="K2" s="20"/>
      <c r="L2" s="20"/>
      <c r="N2" s="303"/>
    </row>
    <row r="3" spans="1:12" ht="15" customHeight="1">
      <c r="A3" s="188"/>
      <c r="B3" s="20"/>
      <c r="C3" s="20"/>
      <c r="D3" s="20"/>
      <c r="E3" s="20"/>
      <c r="F3" s="20"/>
      <c r="G3" s="20"/>
      <c r="H3" s="20"/>
      <c r="I3" s="20"/>
      <c r="J3" s="20"/>
      <c r="K3" s="20"/>
      <c r="L3" s="20"/>
    </row>
    <row r="4" spans="1:12" ht="15" customHeight="1">
      <c r="A4" s="193" t="s">
        <v>362</v>
      </c>
      <c r="B4" s="20"/>
      <c r="C4" s="20"/>
      <c r="D4" s="20"/>
      <c r="E4" s="20"/>
      <c r="F4" s="20"/>
      <c r="G4" s="20"/>
      <c r="H4" s="20"/>
      <c r="I4" s="20"/>
      <c r="J4" s="20"/>
      <c r="K4" s="20"/>
      <c r="L4" s="20"/>
    </row>
    <row r="5" spans="1:12" ht="13.5" thickBot="1">
      <c r="A5" s="294"/>
      <c r="B5" s="45"/>
      <c r="C5" s="45"/>
      <c r="D5" s="45"/>
      <c r="E5" s="45"/>
      <c r="F5" s="45"/>
      <c r="G5" s="45"/>
      <c r="H5" s="45"/>
      <c r="I5" s="45"/>
      <c r="J5" s="45"/>
      <c r="K5" s="45"/>
      <c r="L5" s="45"/>
    </row>
    <row r="6" spans="1:12" ht="36.75" customHeight="1">
      <c r="A6" s="36" t="s">
        <v>54</v>
      </c>
      <c r="B6" s="36" t="s">
        <v>144</v>
      </c>
      <c r="C6" s="36"/>
      <c r="D6" s="36"/>
      <c r="E6" s="36"/>
      <c r="F6" s="451" t="s">
        <v>229</v>
      </c>
      <c r="G6" s="451"/>
      <c r="H6" s="451"/>
      <c r="I6" s="104"/>
      <c r="J6" s="449" t="s">
        <v>300</v>
      </c>
      <c r="K6" s="449"/>
      <c r="L6" s="449"/>
    </row>
    <row r="7" spans="1:12" ht="14.25" customHeight="1" thickBot="1">
      <c r="A7" s="54"/>
      <c r="B7" s="54"/>
      <c r="C7" s="54"/>
      <c r="D7" s="54"/>
      <c r="E7" s="54"/>
      <c r="F7" s="28" t="s">
        <v>22</v>
      </c>
      <c r="G7" s="450" t="s">
        <v>128</v>
      </c>
      <c r="H7" s="450"/>
      <c r="I7" s="110"/>
      <c r="J7" s="28" t="s">
        <v>22</v>
      </c>
      <c r="K7" s="450" t="s">
        <v>128</v>
      </c>
      <c r="L7" s="450"/>
    </row>
    <row r="8" spans="1:12" ht="12" customHeight="1">
      <c r="A8" s="64"/>
      <c r="B8" s="64"/>
      <c r="C8" s="64"/>
      <c r="D8" s="64"/>
      <c r="E8" s="64"/>
      <c r="F8" s="104"/>
      <c r="G8" s="104"/>
      <c r="H8" s="104"/>
      <c r="I8" s="104"/>
      <c r="J8" s="104"/>
      <c r="K8" s="104"/>
      <c r="L8" s="104"/>
    </row>
    <row r="9" spans="1:12" ht="12" customHeight="1" hidden="1">
      <c r="A9" s="64"/>
      <c r="B9" s="64"/>
      <c r="C9" s="64"/>
      <c r="D9" s="64"/>
      <c r="E9" s="64"/>
      <c r="F9" s="104"/>
      <c r="G9" s="104"/>
      <c r="H9" s="104"/>
      <c r="I9" s="104"/>
      <c r="J9" s="104"/>
      <c r="K9" s="104"/>
      <c r="L9" s="104"/>
    </row>
    <row r="10" spans="1:12" ht="12" customHeight="1" hidden="1">
      <c r="A10" s="64"/>
      <c r="B10" s="64"/>
      <c r="C10" s="64"/>
      <c r="D10" s="64"/>
      <c r="E10" s="64"/>
      <c r="F10" s="104"/>
      <c r="G10" s="104"/>
      <c r="H10" s="104"/>
      <c r="I10" s="104"/>
      <c r="J10" s="104"/>
      <c r="K10" s="104"/>
      <c r="L10" s="104"/>
    </row>
    <row r="11" spans="1:13" ht="12" customHeight="1">
      <c r="A11" s="447" t="s">
        <v>22</v>
      </c>
      <c r="B11" s="447"/>
      <c r="C11" s="36"/>
      <c r="D11" s="36"/>
      <c r="E11" s="36"/>
      <c r="F11" s="71">
        <v>27934.945</v>
      </c>
      <c r="G11" s="51" t="s">
        <v>4</v>
      </c>
      <c r="H11" s="71">
        <v>1484.009</v>
      </c>
      <c r="I11" s="71" t="s">
        <v>313</v>
      </c>
      <c r="J11" s="71">
        <v>9534.611</v>
      </c>
      <c r="K11" s="51" t="s">
        <v>4</v>
      </c>
      <c r="L11" s="71">
        <v>758.652</v>
      </c>
      <c r="M11" s="20"/>
    </row>
    <row r="12" spans="1:12" ht="12" customHeight="1">
      <c r="A12" s="64"/>
      <c r="B12" s="64"/>
      <c r="C12" s="64"/>
      <c r="D12" s="64"/>
      <c r="E12" s="64"/>
      <c r="F12" s="104"/>
      <c r="G12" s="61"/>
      <c r="H12" s="104"/>
      <c r="I12" s="104"/>
      <c r="J12" s="104"/>
      <c r="K12" s="61"/>
      <c r="L12" s="104"/>
    </row>
    <row r="13" spans="1:14" s="109" customFormat="1" ht="11.25" customHeight="1">
      <c r="A13" s="109">
        <v>1</v>
      </c>
      <c r="B13" s="109" t="s">
        <v>116</v>
      </c>
      <c r="F13" s="37">
        <v>1920.545</v>
      </c>
      <c r="G13" s="51" t="s">
        <v>4</v>
      </c>
      <c r="H13" s="37">
        <v>309.162</v>
      </c>
      <c r="I13" s="37" t="s">
        <v>313</v>
      </c>
      <c r="J13" s="37">
        <v>1627.821</v>
      </c>
      <c r="K13" s="51" t="s">
        <v>4</v>
      </c>
      <c r="L13" s="37">
        <v>286.873</v>
      </c>
      <c r="N13" s="203"/>
    </row>
    <row r="14" spans="1:12" ht="11.25" customHeight="1">
      <c r="A14" s="63"/>
      <c r="B14" s="73" t="s">
        <v>99</v>
      </c>
      <c r="C14" s="73"/>
      <c r="D14" s="73"/>
      <c r="E14" s="73"/>
      <c r="F14" s="37">
        <v>1134.126</v>
      </c>
      <c r="G14" s="51" t="s">
        <v>4</v>
      </c>
      <c r="H14" s="37">
        <v>235.512</v>
      </c>
      <c r="I14" s="37" t="s">
        <v>313</v>
      </c>
      <c r="J14" s="37">
        <v>1132.471</v>
      </c>
      <c r="K14" s="51" t="s">
        <v>4</v>
      </c>
      <c r="L14" s="37">
        <v>253.213</v>
      </c>
    </row>
    <row r="15" spans="1:12" ht="11.25" customHeight="1">
      <c r="A15" s="109">
        <v>2</v>
      </c>
      <c r="B15" s="63" t="s">
        <v>100</v>
      </c>
      <c r="C15" s="63"/>
      <c r="D15" s="63"/>
      <c r="E15" s="63"/>
      <c r="F15" s="37">
        <v>13.439</v>
      </c>
      <c r="G15" s="51" t="s">
        <v>4</v>
      </c>
      <c r="H15" s="37">
        <v>21.676</v>
      </c>
      <c r="I15" s="37" t="s">
        <v>313</v>
      </c>
      <c r="J15" s="37">
        <v>2.179</v>
      </c>
      <c r="K15" s="51" t="s">
        <v>4</v>
      </c>
      <c r="L15" s="37">
        <v>3.344</v>
      </c>
    </row>
    <row r="16" spans="1:12" ht="11.25" customHeight="1">
      <c r="A16" s="109">
        <v>3</v>
      </c>
      <c r="B16" s="63" t="s">
        <v>145</v>
      </c>
      <c r="C16" s="63"/>
      <c r="D16" s="63"/>
      <c r="E16" s="63"/>
      <c r="F16" s="37">
        <v>6246.024</v>
      </c>
      <c r="G16" s="51" t="s">
        <v>4</v>
      </c>
      <c r="H16" s="37">
        <v>774.006</v>
      </c>
      <c r="I16" s="37" t="s">
        <v>313</v>
      </c>
      <c r="J16" s="37">
        <v>3382.46</v>
      </c>
      <c r="K16" s="51" t="s">
        <v>4</v>
      </c>
      <c r="L16" s="37">
        <v>566.31</v>
      </c>
    </row>
    <row r="17" spans="1:12" ht="11.25" customHeight="1">
      <c r="A17" s="109"/>
      <c r="B17" s="73" t="s">
        <v>101</v>
      </c>
      <c r="C17" s="73"/>
      <c r="D17" s="73"/>
      <c r="E17" s="73"/>
      <c r="F17" s="37">
        <v>6024.389</v>
      </c>
      <c r="G17" s="51" t="s">
        <v>4</v>
      </c>
      <c r="H17" s="37">
        <v>768.957</v>
      </c>
      <c r="I17" s="37" t="s">
        <v>313</v>
      </c>
      <c r="J17" s="37">
        <v>3218.989</v>
      </c>
      <c r="K17" s="51" t="s">
        <v>4</v>
      </c>
      <c r="L17" s="37">
        <v>561.074</v>
      </c>
    </row>
    <row r="18" spans="1:12" ht="11.25" customHeight="1">
      <c r="A18" s="109">
        <v>4</v>
      </c>
      <c r="B18" s="63" t="s">
        <v>102</v>
      </c>
      <c r="C18" s="63"/>
      <c r="D18" s="63"/>
      <c r="E18" s="63"/>
      <c r="F18" s="37">
        <v>2603.009</v>
      </c>
      <c r="G18" s="51" t="s">
        <v>4</v>
      </c>
      <c r="H18" s="37">
        <v>318.124</v>
      </c>
      <c r="I18" s="37" t="s">
        <v>313</v>
      </c>
      <c r="J18" s="37">
        <v>564.503</v>
      </c>
      <c r="K18" s="51" t="s">
        <v>4</v>
      </c>
      <c r="L18" s="37">
        <v>157.218</v>
      </c>
    </row>
    <row r="19" spans="1:12" ht="11.25" customHeight="1">
      <c r="A19" s="109">
        <v>5</v>
      </c>
      <c r="B19" s="63" t="s">
        <v>146</v>
      </c>
      <c r="C19" s="63"/>
      <c r="D19" s="63"/>
      <c r="E19" s="63"/>
      <c r="F19" s="37">
        <v>170.388</v>
      </c>
      <c r="G19" s="51" t="s">
        <v>4</v>
      </c>
      <c r="H19" s="37">
        <v>123.92</v>
      </c>
      <c r="I19" s="37" t="s">
        <v>313</v>
      </c>
      <c r="J19" s="37">
        <v>22.755</v>
      </c>
      <c r="K19" s="51" t="s">
        <v>4</v>
      </c>
      <c r="L19" s="37">
        <v>25.683</v>
      </c>
    </row>
    <row r="20" spans="1:12" ht="11.25" customHeight="1">
      <c r="A20" s="109">
        <v>6</v>
      </c>
      <c r="B20" s="63" t="s">
        <v>147</v>
      </c>
      <c r="C20" s="63"/>
      <c r="D20" s="63"/>
      <c r="E20" s="63"/>
      <c r="F20" s="37">
        <v>1287.766</v>
      </c>
      <c r="G20" s="51" t="s">
        <v>4</v>
      </c>
      <c r="H20" s="37">
        <v>232.654</v>
      </c>
      <c r="I20" s="37" t="s">
        <v>313</v>
      </c>
      <c r="J20" s="37">
        <v>789.299</v>
      </c>
      <c r="K20" s="51" t="s">
        <v>4</v>
      </c>
      <c r="L20" s="37">
        <v>192.31</v>
      </c>
    </row>
    <row r="21" spans="1:12" ht="11.25" customHeight="1">
      <c r="A21" s="109"/>
      <c r="B21" s="73" t="s">
        <v>103</v>
      </c>
      <c r="C21" s="73"/>
      <c r="D21" s="73"/>
      <c r="E21" s="73"/>
      <c r="F21" s="37">
        <v>389.636</v>
      </c>
      <c r="G21" s="51" t="s">
        <v>4</v>
      </c>
      <c r="H21" s="37">
        <v>114.108</v>
      </c>
      <c r="I21" s="37" t="s">
        <v>313</v>
      </c>
      <c r="J21" s="37">
        <v>206.483</v>
      </c>
      <c r="K21" s="51" t="s">
        <v>4</v>
      </c>
      <c r="L21" s="37">
        <v>65.164</v>
      </c>
    </row>
    <row r="22" spans="1:12" ht="11.25" customHeight="1">
      <c r="A22" s="109"/>
      <c r="B22" s="73" t="s">
        <v>104</v>
      </c>
      <c r="C22" s="73"/>
      <c r="D22" s="73"/>
      <c r="E22" s="73"/>
      <c r="F22" s="37">
        <v>485.407</v>
      </c>
      <c r="G22" s="51" t="s">
        <v>4</v>
      </c>
      <c r="H22" s="37">
        <v>122.62</v>
      </c>
      <c r="I22" s="37" t="s">
        <v>313</v>
      </c>
      <c r="J22" s="37">
        <v>316.937</v>
      </c>
      <c r="K22" s="51" t="s">
        <v>4</v>
      </c>
      <c r="L22" s="37">
        <v>100.686</v>
      </c>
    </row>
    <row r="23" spans="1:12" ht="11.25" customHeight="1">
      <c r="A23" s="109"/>
      <c r="B23" s="73" t="s">
        <v>105</v>
      </c>
      <c r="C23" s="73"/>
      <c r="D23" s="73"/>
      <c r="E23" s="73"/>
      <c r="F23" s="37">
        <v>249.082</v>
      </c>
      <c r="G23" s="51" t="s">
        <v>4</v>
      </c>
      <c r="H23" s="37">
        <v>147.244</v>
      </c>
      <c r="I23" s="37" t="s">
        <v>313</v>
      </c>
      <c r="J23" s="37">
        <v>156.201</v>
      </c>
      <c r="K23" s="51" t="s">
        <v>4</v>
      </c>
      <c r="L23" s="37">
        <v>141.63</v>
      </c>
    </row>
    <row r="24" spans="1:12" ht="11.25" customHeight="1">
      <c r="A24" s="109">
        <v>7</v>
      </c>
      <c r="B24" s="63" t="s">
        <v>148</v>
      </c>
      <c r="C24" s="63"/>
      <c r="D24" s="63"/>
      <c r="E24" s="63"/>
      <c r="F24" s="37">
        <v>471.641</v>
      </c>
      <c r="G24" s="51" t="s">
        <v>4</v>
      </c>
      <c r="H24" s="37">
        <v>117.487</v>
      </c>
      <c r="I24" s="37" t="s">
        <v>313</v>
      </c>
      <c r="J24" s="37">
        <v>269.222</v>
      </c>
      <c r="K24" s="51" t="s">
        <v>4</v>
      </c>
      <c r="L24" s="37">
        <v>95.357</v>
      </c>
    </row>
    <row r="25" spans="1:12" ht="11.25" customHeight="1">
      <c r="A25" s="109"/>
      <c r="B25" s="73" t="s">
        <v>106</v>
      </c>
      <c r="C25" s="73"/>
      <c r="D25" s="73"/>
      <c r="E25" s="73"/>
      <c r="F25" s="37">
        <v>466.573</v>
      </c>
      <c r="G25" s="51" t="s">
        <v>4</v>
      </c>
      <c r="H25" s="37">
        <v>117.348</v>
      </c>
      <c r="I25" s="37" t="s">
        <v>313</v>
      </c>
      <c r="J25" s="37">
        <v>264.154</v>
      </c>
      <c r="K25" s="51" t="s">
        <v>4</v>
      </c>
      <c r="L25" s="37">
        <v>95.187</v>
      </c>
    </row>
    <row r="26" spans="1:12" ht="11.25" customHeight="1">
      <c r="A26" s="109">
        <v>8</v>
      </c>
      <c r="B26" s="63" t="s">
        <v>117</v>
      </c>
      <c r="C26" s="63"/>
      <c r="D26" s="63"/>
      <c r="E26" s="63"/>
      <c r="F26" s="37">
        <v>456.756</v>
      </c>
      <c r="G26" s="51" t="s">
        <v>4</v>
      </c>
      <c r="H26" s="37">
        <v>112.823</v>
      </c>
      <c r="I26" s="37" t="s">
        <v>313</v>
      </c>
      <c r="J26" s="37">
        <v>248.403</v>
      </c>
      <c r="K26" s="51" t="s">
        <v>4</v>
      </c>
      <c r="L26" s="37">
        <v>75.854</v>
      </c>
    </row>
    <row r="27" spans="1:12" ht="11.25" customHeight="1">
      <c r="A27" s="109">
        <v>9</v>
      </c>
      <c r="B27" s="63" t="s">
        <v>107</v>
      </c>
      <c r="C27" s="63"/>
      <c r="D27" s="63"/>
      <c r="E27" s="63"/>
      <c r="F27" s="37">
        <v>987.629</v>
      </c>
      <c r="G27" s="51" t="s">
        <v>4</v>
      </c>
      <c r="H27" s="37">
        <v>150.309</v>
      </c>
      <c r="I27" s="37" t="s">
        <v>313</v>
      </c>
      <c r="J27" s="37">
        <v>718.883</v>
      </c>
      <c r="K27" s="51" t="s">
        <v>4</v>
      </c>
      <c r="L27" s="37">
        <v>125.998</v>
      </c>
    </row>
    <row r="28" spans="1:12" ht="11.25" customHeight="1">
      <c r="A28" s="109">
        <v>10</v>
      </c>
      <c r="B28" s="63" t="s">
        <v>108</v>
      </c>
      <c r="C28" s="63"/>
      <c r="D28" s="63"/>
      <c r="E28" s="63"/>
      <c r="F28" s="37">
        <v>411.352</v>
      </c>
      <c r="G28" s="51" t="s">
        <v>4</v>
      </c>
      <c r="H28" s="37">
        <v>91.434</v>
      </c>
      <c r="I28" s="37" t="s">
        <v>313</v>
      </c>
      <c r="J28" s="37">
        <v>204.568</v>
      </c>
      <c r="K28" s="51" t="s">
        <v>4</v>
      </c>
      <c r="L28" s="37">
        <v>69.173</v>
      </c>
    </row>
    <row r="29" spans="1:12" ht="11.25" customHeight="1">
      <c r="A29" s="109">
        <v>11</v>
      </c>
      <c r="B29" s="63" t="s">
        <v>109</v>
      </c>
      <c r="C29" s="63"/>
      <c r="D29" s="63"/>
      <c r="E29" s="63"/>
      <c r="F29" s="37">
        <v>772.651</v>
      </c>
      <c r="G29" s="51" t="s">
        <v>4</v>
      </c>
      <c r="H29" s="37">
        <v>169.755</v>
      </c>
      <c r="I29" s="37" t="s">
        <v>313</v>
      </c>
      <c r="J29" s="37">
        <v>259.28</v>
      </c>
      <c r="K29" s="51" t="s">
        <v>4</v>
      </c>
      <c r="L29" s="37">
        <v>67.519</v>
      </c>
    </row>
    <row r="30" spans="1:12" ht="11.25" customHeight="1">
      <c r="A30" s="109">
        <v>12</v>
      </c>
      <c r="B30" s="63" t="s">
        <v>110</v>
      </c>
      <c r="C30" s="63"/>
      <c r="D30" s="63"/>
      <c r="E30" s="63"/>
      <c r="F30" s="37">
        <v>315.621</v>
      </c>
      <c r="G30" s="51" t="s">
        <v>4</v>
      </c>
      <c r="H30" s="37">
        <v>166.761</v>
      </c>
      <c r="I30" s="37" t="s">
        <v>313</v>
      </c>
      <c r="J30" s="37">
        <v>142.848</v>
      </c>
      <c r="K30" s="51" t="s">
        <v>4</v>
      </c>
      <c r="L30" s="37">
        <v>141.94</v>
      </c>
    </row>
    <row r="31" spans="1:12" ht="11.25" customHeight="1">
      <c r="A31" s="109">
        <v>13</v>
      </c>
      <c r="B31" s="63" t="s">
        <v>111</v>
      </c>
      <c r="C31" s="63"/>
      <c r="D31" s="63"/>
      <c r="E31" s="63"/>
      <c r="F31" s="37">
        <v>179.404</v>
      </c>
      <c r="G31" s="51" t="s">
        <v>4</v>
      </c>
      <c r="H31" s="37">
        <v>135.189</v>
      </c>
      <c r="I31" s="37" t="s">
        <v>313</v>
      </c>
      <c r="J31" s="37">
        <v>134.234</v>
      </c>
      <c r="K31" s="51" t="s">
        <v>4</v>
      </c>
      <c r="L31" s="37">
        <v>192.616</v>
      </c>
    </row>
    <row r="32" spans="1:12" ht="11.25" customHeight="1">
      <c r="A32" s="109">
        <v>14</v>
      </c>
      <c r="B32" s="63" t="s">
        <v>149</v>
      </c>
      <c r="C32" s="63"/>
      <c r="D32" s="63"/>
      <c r="E32" s="63"/>
      <c r="F32" s="37">
        <v>2616.361</v>
      </c>
      <c r="G32" s="51" t="s">
        <v>4</v>
      </c>
      <c r="H32" s="37">
        <v>463.28</v>
      </c>
      <c r="I32" s="37" t="s">
        <v>313</v>
      </c>
      <c r="J32" s="37">
        <v>413.417</v>
      </c>
      <c r="K32" s="51" t="s">
        <v>4</v>
      </c>
      <c r="L32" s="37">
        <v>137.694</v>
      </c>
    </row>
    <row r="33" spans="1:12" ht="11.25" customHeight="1">
      <c r="A33" s="109">
        <v>15</v>
      </c>
      <c r="B33" s="63" t="s">
        <v>112</v>
      </c>
      <c r="C33" s="63"/>
      <c r="D33" s="63"/>
      <c r="E33" s="63"/>
      <c r="F33" s="37">
        <v>632.942</v>
      </c>
      <c r="G33" s="51" t="s">
        <v>4</v>
      </c>
      <c r="H33" s="37">
        <v>137.101</v>
      </c>
      <c r="I33" s="37" t="s">
        <v>313</v>
      </c>
      <c r="J33" s="37">
        <v>41.939</v>
      </c>
      <c r="K33" s="51" t="s">
        <v>4</v>
      </c>
      <c r="L33" s="37">
        <v>32.436</v>
      </c>
    </row>
    <row r="34" spans="1:12" ht="11.25" customHeight="1">
      <c r="A34" s="109">
        <v>16</v>
      </c>
      <c r="B34" s="63" t="s">
        <v>270</v>
      </c>
      <c r="C34" s="63"/>
      <c r="D34" s="63"/>
      <c r="E34" s="63"/>
      <c r="F34" s="37">
        <v>5913.014</v>
      </c>
      <c r="G34" s="51" t="s">
        <v>4</v>
      </c>
      <c r="H34" s="37">
        <v>637.398</v>
      </c>
      <c r="I34" s="37" t="s">
        <v>313</v>
      </c>
      <c r="J34" s="37">
        <v>198.804</v>
      </c>
      <c r="K34" s="51" t="s">
        <v>4</v>
      </c>
      <c r="L34" s="37">
        <v>73.414</v>
      </c>
    </row>
    <row r="35" spans="1:12" ht="11.25" customHeight="1">
      <c r="A35" s="109">
        <v>17</v>
      </c>
      <c r="B35" s="63" t="s">
        <v>113</v>
      </c>
      <c r="C35" s="63"/>
      <c r="D35" s="63"/>
      <c r="E35" s="63"/>
      <c r="F35" s="37">
        <v>120.003</v>
      </c>
      <c r="G35" s="51" t="s">
        <v>4</v>
      </c>
      <c r="H35" s="37">
        <v>53.177</v>
      </c>
      <c r="I35" s="37" t="s">
        <v>313</v>
      </c>
      <c r="J35" s="37">
        <v>80.537</v>
      </c>
      <c r="K35" s="51" t="s">
        <v>4</v>
      </c>
      <c r="L35" s="37">
        <v>35.934</v>
      </c>
    </row>
    <row r="36" spans="1:12" ht="11.25" customHeight="1">
      <c r="A36" s="109">
        <v>18</v>
      </c>
      <c r="B36" s="63" t="s">
        <v>114</v>
      </c>
      <c r="C36" s="63"/>
      <c r="D36" s="63"/>
      <c r="E36" s="63"/>
      <c r="F36" s="37">
        <v>2545.305</v>
      </c>
      <c r="G36" s="51" t="s">
        <v>4</v>
      </c>
      <c r="H36" s="37">
        <v>261.372</v>
      </c>
      <c r="I36" s="37" t="s">
        <v>313</v>
      </c>
      <c r="J36" s="37">
        <v>351.196</v>
      </c>
      <c r="K36" s="51" t="s">
        <v>4</v>
      </c>
      <c r="L36" s="37">
        <v>76.748</v>
      </c>
    </row>
    <row r="37" spans="1:12" ht="11.25" customHeight="1">
      <c r="A37" s="109">
        <v>19</v>
      </c>
      <c r="B37" s="63" t="s">
        <v>118</v>
      </c>
      <c r="C37" s="63"/>
      <c r="D37" s="63"/>
      <c r="E37" s="63"/>
      <c r="F37" s="37" t="s">
        <v>312</v>
      </c>
      <c r="G37" s="51" t="s">
        <v>4</v>
      </c>
      <c r="H37" s="37" t="s">
        <v>312</v>
      </c>
      <c r="I37" s="37" t="s">
        <v>313</v>
      </c>
      <c r="J37" s="37" t="s">
        <v>312</v>
      </c>
      <c r="K37" s="51" t="s">
        <v>4</v>
      </c>
      <c r="L37" s="37" t="s">
        <v>312</v>
      </c>
    </row>
    <row r="38" spans="1:12" ht="11.25" customHeight="1">
      <c r="A38" s="109">
        <v>20</v>
      </c>
      <c r="B38" s="63" t="s">
        <v>115</v>
      </c>
      <c r="C38" s="63"/>
      <c r="D38" s="63"/>
      <c r="E38" s="63"/>
      <c r="F38" s="37">
        <v>271.095</v>
      </c>
      <c r="G38" s="51" t="s">
        <v>4</v>
      </c>
      <c r="H38" s="37">
        <v>127.685</v>
      </c>
      <c r="I38" s="37" t="s">
        <v>313</v>
      </c>
      <c r="J38" s="37">
        <v>78.886</v>
      </c>
      <c r="K38" s="51" t="s">
        <v>4</v>
      </c>
      <c r="L38" s="37">
        <v>33.324</v>
      </c>
    </row>
    <row r="39" spans="1:12" ht="12" customHeight="1" thickBot="1">
      <c r="A39" s="54"/>
      <c r="B39" s="54"/>
      <c r="C39" s="54"/>
      <c r="D39" s="54"/>
      <c r="E39" s="54"/>
      <c r="F39" s="121"/>
      <c r="G39" s="122"/>
      <c r="H39" s="121"/>
      <c r="I39" s="121"/>
      <c r="J39" s="121"/>
      <c r="K39" s="122"/>
      <c r="L39" s="121"/>
    </row>
    <row r="40" spans="1:12" ht="33" customHeight="1">
      <c r="A40" s="453" t="s">
        <v>269</v>
      </c>
      <c r="B40" s="453"/>
      <c r="C40" s="453"/>
      <c r="D40" s="453"/>
      <c r="E40" s="453"/>
      <c r="F40" s="453"/>
      <c r="G40" s="453"/>
      <c r="H40" s="453"/>
      <c r="I40" s="453"/>
      <c r="J40" s="453"/>
      <c r="K40" s="453"/>
      <c r="L40" s="453"/>
    </row>
    <row r="41" ht="12.75">
      <c r="A41" s="158"/>
    </row>
  </sheetData>
  <sheetProtection formatCells="0" formatColumns="0" formatRows="0"/>
  <mergeCells count="6">
    <mergeCell ref="A40:L40"/>
    <mergeCell ref="A11:B11"/>
    <mergeCell ref="F6:H6"/>
    <mergeCell ref="G7:H7"/>
    <mergeCell ref="J6:L6"/>
    <mergeCell ref="K7:L7"/>
  </mergeCells>
  <printOptions/>
  <pageMargins left="0.75" right="0.75" top="1" bottom="1" header="0.5" footer="0.5"/>
  <pageSetup horizontalDpi="600" verticalDpi="600" orientation="landscape" paperSize="9" scale="89" r:id="rId2"/>
  <colBreaks count="1" manualBreakCount="1">
    <brk id="12" max="65535" man="1"/>
  </colBreaks>
  <drawing r:id="rId1"/>
</worksheet>
</file>

<file path=xl/worksheets/sheet19.xml><?xml version="1.0" encoding="utf-8"?>
<worksheet xmlns="http://schemas.openxmlformats.org/spreadsheetml/2006/main" xmlns:r="http://schemas.openxmlformats.org/officeDocument/2006/relationships">
  <dimension ref="A2:X31"/>
  <sheetViews>
    <sheetView zoomScalePageLayoutView="0" workbookViewId="0" topLeftCell="A1">
      <selection activeCell="W15" sqref="W15"/>
    </sheetView>
  </sheetViews>
  <sheetFormatPr defaultColWidth="9.140625" defaultRowHeight="12.75"/>
  <cols>
    <col min="1" max="1" width="4.28125" style="1" customWidth="1"/>
    <col min="2" max="2" width="41.28125" style="1" customWidth="1"/>
    <col min="3" max="3" width="0.9921875" style="1" customWidth="1"/>
    <col min="4" max="5" width="0.9921875" style="1" hidden="1" customWidth="1"/>
    <col min="6" max="6" width="8.421875" style="1" customWidth="1"/>
    <col min="7" max="7" width="1.8515625" style="43" customWidth="1"/>
    <col min="8" max="8" width="5.421875" style="1" customWidth="1"/>
    <col min="9" max="9" width="1.1484375" style="1" customWidth="1"/>
    <col min="10" max="10" width="7.00390625" style="1" customWidth="1"/>
    <col min="11" max="11" width="1.8515625" style="43" bestFit="1" customWidth="1"/>
    <col min="12" max="12" width="6.00390625" style="1" customWidth="1"/>
    <col min="13" max="13" width="1.1484375" style="1" customWidth="1"/>
    <col min="14" max="14" width="5.57421875" style="1" customWidth="1"/>
    <col min="15" max="15" width="1.8515625" style="43" bestFit="1" customWidth="1"/>
    <col min="16" max="16" width="5.7109375" style="1" bestFit="1" customWidth="1"/>
    <col min="17" max="17" width="1.1484375" style="1" customWidth="1"/>
    <col min="18" max="18" width="7.7109375" style="1" customWidth="1"/>
    <col min="19" max="19" width="1.8515625" style="43" bestFit="1" customWidth="1"/>
    <col min="20" max="20" width="5.421875" style="1" customWidth="1"/>
    <col min="21" max="16384" width="9.140625" style="1" customWidth="1"/>
  </cols>
  <sheetData>
    <row r="1" ht="6.75" customHeight="1"/>
    <row r="2" spans="1:20" ht="15">
      <c r="A2" s="188" t="s">
        <v>336</v>
      </c>
      <c r="B2" s="108"/>
      <c r="C2" s="20"/>
      <c r="D2" s="20"/>
      <c r="E2" s="20"/>
      <c r="F2" s="20"/>
      <c r="G2" s="168"/>
      <c r="H2" s="20"/>
      <c r="I2" s="20"/>
      <c r="J2" s="20"/>
      <c r="K2" s="168"/>
      <c r="L2" s="20"/>
      <c r="M2" s="20"/>
      <c r="N2" s="20"/>
      <c r="O2" s="168"/>
      <c r="P2" s="20"/>
      <c r="Q2" s="20"/>
      <c r="R2" s="20"/>
      <c r="S2" s="168"/>
      <c r="T2" s="20"/>
    </row>
    <row r="3" spans="1:22" ht="15">
      <c r="A3" s="188" t="s">
        <v>337</v>
      </c>
      <c r="B3" s="108"/>
      <c r="C3" s="20"/>
      <c r="D3" s="20"/>
      <c r="E3" s="20"/>
      <c r="F3" s="20"/>
      <c r="G3" s="168"/>
      <c r="H3" s="20"/>
      <c r="I3" s="20"/>
      <c r="J3" s="20"/>
      <c r="K3" s="168"/>
      <c r="L3" s="20"/>
      <c r="M3" s="20"/>
      <c r="N3" s="20"/>
      <c r="O3" s="168"/>
      <c r="P3" s="20"/>
      <c r="Q3" s="20"/>
      <c r="R3" s="20"/>
      <c r="S3" s="168"/>
      <c r="T3" s="20"/>
      <c r="U3" s="455"/>
      <c r="V3" s="456"/>
    </row>
    <row r="4" spans="1:22" ht="15">
      <c r="A4" s="193" t="s">
        <v>338</v>
      </c>
      <c r="B4" s="108"/>
      <c r="C4" s="20"/>
      <c r="D4" s="20"/>
      <c r="E4" s="20"/>
      <c r="F4" s="20"/>
      <c r="G4" s="168"/>
      <c r="H4" s="20"/>
      <c r="I4" s="20"/>
      <c r="J4" s="20"/>
      <c r="K4" s="168"/>
      <c r="L4" s="20"/>
      <c r="M4" s="20"/>
      <c r="N4" s="20"/>
      <c r="O4" s="168"/>
      <c r="P4" s="20"/>
      <c r="Q4" s="20"/>
      <c r="R4" s="20"/>
      <c r="S4" s="168"/>
      <c r="T4" s="20"/>
      <c r="U4" s="160"/>
      <c r="V4" s="34"/>
    </row>
    <row r="5" spans="1:22" ht="15.75" thickBot="1">
      <c r="A5" s="193" t="s">
        <v>345</v>
      </c>
      <c r="B5" s="108"/>
      <c r="C5" s="20"/>
      <c r="D5" s="20"/>
      <c r="E5" s="20"/>
      <c r="F5" s="20"/>
      <c r="G5" s="168"/>
      <c r="H5" s="20"/>
      <c r="I5" s="20"/>
      <c r="J5" s="20"/>
      <c r="K5" s="168"/>
      <c r="L5" s="20"/>
      <c r="M5" s="20"/>
      <c r="N5" s="20"/>
      <c r="O5" s="168"/>
      <c r="P5" s="20"/>
      <c r="Q5" s="20"/>
      <c r="R5" s="20"/>
      <c r="S5" s="168"/>
      <c r="T5" s="20"/>
      <c r="U5" s="160"/>
      <c r="V5" s="34"/>
    </row>
    <row r="6" spans="1:20" s="13" customFormat="1" ht="12" customHeight="1">
      <c r="A6" s="120" t="s">
        <v>54</v>
      </c>
      <c r="B6" s="120" t="s">
        <v>64</v>
      </c>
      <c r="C6" s="49"/>
      <c r="D6" s="49"/>
      <c r="E6" s="49"/>
      <c r="F6" s="454" t="s">
        <v>20</v>
      </c>
      <c r="G6" s="454"/>
      <c r="H6" s="454"/>
      <c r="I6" s="119"/>
      <c r="J6" s="454" t="s">
        <v>121</v>
      </c>
      <c r="K6" s="454"/>
      <c r="L6" s="454"/>
      <c r="M6" s="112"/>
      <c r="N6" s="454" t="s">
        <v>18</v>
      </c>
      <c r="O6" s="454"/>
      <c r="P6" s="454"/>
      <c r="Q6" s="119"/>
      <c r="R6" s="454" t="s">
        <v>153</v>
      </c>
      <c r="S6" s="454"/>
      <c r="T6" s="454"/>
    </row>
    <row r="7" spans="1:20" s="13" customFormat="1" ht="12" customHeight="1">
      <c r="A7" s="117"/>
      <c r="B7" s="117"/>
      <c r="C7" s="104"/>
      <c r="D7" s="104"/>
      <c r="E7" s="104"/>
      <c r="F7" s="449" t="s">
        <v>189</v>
      </c>
      <c r="G7" s="449"/>
      <c r="H7" s="449"/>
      <c r="I7" s="103"/>
      <c r="J7" s="449" t="s">
        <v>206</v>
      </c>
      <c r="K7" s="449"/>
      <c r="L7" s="449"/>
      <c r="M7" s="111"/>
      <c r="N7" s="449" t="s">
        <v>207</v>
      </c>
      <c r="O7" s="449"/>
      <c r="P7" s="449"/>
      <c r="Q7" s="103"/>
      <c r="R7" s="449" t="s">
        <v>19</v>
      </c>
      <c r="S7" s="449"/>
      <c r="T7" s="449"/>
    </row>
    <row r="8" spans="1:20" s="13" customFormat="1" ht="12" customHeight="1" thickBot="1">
      <c r="A8" s="53"/>
      <c r="B8" s="53"/>
      <c r="C8" s="28"/>
      <c r="D8" s="28"/>
      <c r="E8" s="28"/>
      <c r="F8" s="28" t="s">
        <v>22</v>
      </c>
      <c r="G8" s="450" t="s">
        <v>129</v>
      </c>
      <c r="H8" s="450"/>
      <c r="I8" s="110"/>
      <c r="J8" s="28" t="s">
        <v>22</v>
      </c>
      <c r="K8" s="450" t="s">
        <v>129</v>
      </c>
      <c r="L8" s="450"/>
      <c r="M8" s="110"/>
      <c r="N8" s="28" t="s">
        <v>22</v>
      </c>
      <c r="O8" s="450" t="s">
        <v>129</v>
      </c>
      <c r="P8" s="450"/>
      <c r="Q8" s="110"/>
      <c r="R8" s="28" t="s">
        <v>22</v>
      </c>
      <c r="S8" s="450" t="s">
        <v>129</v>
      </c>
      <c r="T8" s="450"/>
    </row>
    <row r="9" spans="1:20" s="13" customFormat="1" ht="11.25" customHeight="1">
      <c r="A9" s="447"/>
      <c r="B9" s="447"/>
      <c r="C9" s="36"/>
      <c r="D9" s="36"/>
      <c r="E9" s="36"/>
      <c r="F9" s="62"/>
      <c r="G9" s="62"/>
      <c r="H9" s="62"/>
      <c r="I9" s="62"/>
      <c r="J9" s="62"/>
      <c r="K9" s="62"/>
      <c r="L9" s="62"/>
      <c r="M9" s="62"/>
      <c r="N9" s="62"/>
      <c r="O9" s="62"/>
      <c r="P9" s="62"/>
      <c r="Q9" s="62"/>
      <c r="R9" s="62"/>
      <c r="S9" s="62"/>
      <c r="T9" s="62"/>
    </row>
    <row r="10" spans="1:20" s="13" customFormat="1" ht="11.25" customHeight="1" hidden="1">
      <c r="A10" s="36"/>
      <c r="B10" s="36"/>
      <c r="C10" s="36"/>
      <c r="D10" s="36"/>
      <c r="E10" s="36"/>
      <c r="F10" s="62"/>
      <c r="G10" s="62"/>
      <c r="H10" s="62"/>
      <c r="I10" s="62"/>
      <c r="J10" s="62"/>
      <c r="K10" s="62"/>
      <c r="L10" s="62"/>
      <c r="M10" s="62"/>
      <c r="N10" s="62"/>
      <c r="O10" s="62"/>
      <c r="P10" s="62"/>
      <c r="Q10" s="62"/>
      <c r="R10" s="62"/>
      <c r="S10" s="62"/>
      <c r="T10" s="62"/>
    </row>
    <row r="11" spans="1:21" s="13" customFormat="1" ht="11.25" customHeight="1">
      <c r="A11" s="447" t="s">
        <v>83</v>
      </c>
      <c r="B11" s="447"/>
      <c r="C11" s="447"/>
      <c r="D11" s="36"/>
      <c r="E11" s="36"/>
      <c r="F11" s="71">
        <v>453.735</v>
      </c>
      <c r="G11" s="310" t="s">
        <v>4</v>
      </c>
      <c r="H11" s="71">
        <v>119.861</v>
      </c>
      <c r="I11" s="13" t="s">
        <v>313</v>
      </c>
      <c r="J11" s="71">
        <v>74259.516</v>
      </c>
      <c r="K11" s="310" t="s">
        <v>4</v>
      </c>
      <c r="L11" s="71">
        <v>18648.858</v>
      </c>
      <c r="M11" s="13" t="s">
        <v>313</v>
      </c>
      <c r="N11" s="71">
        <v>8954.635</v>
      </c>
      <c r="O11" s="310" t="s">
        <v>4</v>
      </c>
      <c r="P11" s="71">
        <v>2627.023</v>
      </c>
      <c r="Q11" s="13" t="s">
        <v>313</v>
      </c>
      <c r="R11" s="71">
        <v>1368.888</v>
      </c>
      <c r="S11" s="310" t="s">
        <v>4</v>
      </c>
      <c r="T11" s="71">
        <v>345.109</v>
      </c>
      <c r="U11" s="62"/>
    </row>
    <row r="12" spans="1:20" s="13" customFormat="1" ht="11.25" customHeight="1">
      <c r="A12" s="446"/>
      <c r="B12" s="446"/>
      <c r="C12" s="60"/>
      <c r="D12" s="60"/>
      <c r="E12" s="60"/>
      <c r="F12" s="38" t="s">
        <v>313</v>
      </c>
      <c r="G12" s="51"/>
      <c r="H12" s="38" t="s">
        <v>313</v>
      </c>
      <c r="I12" s="38" t="s">
        <v>313</v>
      </c>
      <c r="J12" s="38" t="s">
        <v>313</v>
      </c>
      <c r="K12" s="51"/>
      <c r="L12" s="38" t="s">
        <v>313</v>
      </c>
      <c r="M12" s="38" t="s">
        <v>313</v>
      </c>
      <c r="N12" s="38" t="s">
        <v>313</v>
      </c>
      <c r="O12" s="51"/>
      <c r="P12" s="38" t="s">
        <v>313</v>
      </c>
      <c r="Q12" s="38" t="s">
        <v>313</v>
      </c>
      <c r="R12" s="38" t="s">
        <v>313</v>
      </c>
      <c r="S12" s="51"/>
      <c r="T12" s="38" t="s">
        <v>313</v>
      </c>
    </row>
    <row r="13" spans="1:20" s="13" customFormat="1" ht="11.25" customHeight="1">
      <c r="A13" s="63">
        <v>1</v>
      </c>
      <c r="B13" s="125" t="s">
        <v>65</v>
      </c>
      <c r="C13" s="125"/>
      <c r="D13" s="125"/>
      <c r="E13" s="125"/>
      <c r="F13" s="37">
        <v>0.464</v>
      </c>
      <c r="G13" s="124" t="s">
        <v>4</v>
      </c>
      <c r="H13" s="37">
        <v>0.905</v>
      </c>
      <c r="I13" s="37" t="s">
        <v>313</v>
      </c>
      <c r="J13" s="37">
        <v>25.514</v>
      </c>
      <c r="K13" s="124" t="s">
        <v>4</v>
      </c>
      <c r="L13" s="37">
        <v>49.776</v>
      </c>
      <c r="M13" s="37" t="s">
        <v>313</v>
      </c>
      <c r="N13" s="37">
        <v>2.314</v>
      </c>
      <c r="O13" s="124" t="s">
        <v>4</v>
      </c>
      <c r="P13" s="37">
        <v>4.514</v>
      </c>
      <c r="Q13" s="37" t="s">
        <v>313</v>
      </c>
      <c r="R13" s="37">
        <v>0.127</v>
      </c>
      <c r="S13" s="124" t="s">
        <v>4</v>
      </c>
      <c r="T13" s="37">
        <v>0.248</v>
      </c>
    </row>
    <row r="14" spans="1:20" s="13" customFormat="1" ht="11.25" customHeight="1">
      <c r="A14" s="63">
        <v>2</v>
      </c>
      <c r="B14" s="125" t="s">
        <v>151</v>
      </c>
      <c r="C14" s="125"/>
      <c r="D14" s="125"/>
      <c r="E14" s="125"/>
      <c r="F14" s="37">
        <v>118.5</v>
      </c>
      <c r="G14" s="124" t="s">
        <v>4</v>
      </c>
      <c r="H14" s="37">
        <v>60.555</v>
      </c>
      <c r="I14" s="37" t="s">
        <v>313</v>
      </c>
      <c r="J14" s="37">
        <v>25503.543</v>
      </c>
      <c r="K14" s="124" t="s">
        <v>4</v>
      </c>
      <c r="L14" s="37">
        <v>13868.392</v>
      </c>
      <c r="M14" s="37" t="s">
        <v>313</v>
      </c>
      <c r="N14" s="37">
        <v>1403.044</v>
      </c>
      <c r="O14" s="124" t="s">
        <v>4</v>
      </c>
      <c r="P14" s="37">
        <v>862.469</v>
      </c>
      <c r="Q14" s="37" t="s">
        <v>313</v>
      </c>
      <c r="R14" s="37">
        <v>286.568</v>
      </c>
      <c r="S14" s="124" t="s">
        <v>4</v>
      </c>
      <c r="T14" s="37">
        <v>160.858</v>
      </c>
    </row>
    <row r="15" spans="1:20" s="13" customFormat="1" ht="11.25" customHeight="1">
      <c r="A15" s="63">
        <v>3</v>
      </c>
      <c r="B15" s="125" t="s">
        <v>66</v>
      </c>
      <c r="C15" s="125"/>
      <c r="D15" s="125"/>
      <c r="E15" s="125"/>
      <c r="F15" s="37">
        <v>180.243</v>
      </c>
      <c r="G15" s="124" t="s">
        <v>4</v>
      </c>
      <c r="H15" s="37">
        <v>64.098</v>
      </c>
      <c r="I15" s="37" t="s">
        <v>313</v>
      </c>
      <c r="J15" s="37">
        <v>27828.45</v>
      </c>
      <c r="K15" s="124" t="s">
        <v>4</v>
      </c>
      <c r="L15" s="37">
        <v>9754.794</v>
      </c>
      <c r="M15" s="37" t="s">
        <v>313</v>
      </c>
      <c r="N15" s="37">
        <v>3562.221</v>
      </c>
      <c r="O15" s="124" t="s">
        <v>4</v>
      </c>
      <c r="P15" s="37">
        <v>1651.981</v>
      </c>
      <c r="Q15" s="37" t="s">
        <v>313</v>
      </c>
      <c r="R15" s="37">
        <v>527.156</v>
      </c>
      <c r="S15" s="124" t="s">
        <v>4</v>
      </c>
      <c r="T15" s="37">
        <v>205.391</v>
      </c>
    </row>
    <row r="16" spans="1:20" s="13" customFormat="1" ht="11.25" customHeight="1">
      <c r="A16" s="63" t="s">
        <v>67</v>
      </c>
      <c r="B16" s="125" t="s">
        <v>68</v>
      </c>
      <c r="C16" s="125"/>
      <c r="D16" s="125"/>
      <c r="E16" s="125"/>
      <c r="F16" s="37" t="s">
        <v>312</v>
      </c>
      <c r="G16" s="124" t="s">
        <v>4</v>
      </c>
      <c r="H16" s="37" t="s">
        <v>312</v>
      </c>
      <c r="I16" s="37" t="s">
        <v>313</v>
      </c>
      <c r="J16" s="37" t="s">
        <v>312</v>
      </c>
      <c r="K16" s="124" t="s">
        <v>4</v>
      </c>
      <c r="L16" s="37" t="s">
        <v>312</v>
      </c>
      <c r="M16" s="37" t="s">
        <v>313</v>
      </c>
      <c r="N16" s="37" t="s">
        <v>312</v>
      </c>
      <c r="O16" s="124" t="s">
        <v>4</v>
      </c>
      <c r="P16" s="37" t="s">
        <v>312</v>
      </c>
      <c r="Q16" s="37" t="s">
        <v>313</v>
      </c>
      <c r="R16" s="37" t="s">
        <v>312</v>
      </c>
      <c r="S16" s="124" t="s">
        <v>4</v>
      </c>
      <c r="T16" s="37" t="s">
        <v>312</v>
      </c>
    </row>
    <row r="17" spans="1:20" s="13" customFormat="1" ht="11.25" customHeight="1">
      <c r="A17" s="63" t="s">
        <v>69</v>
      </c>
      <c r="B17" s="125" t="s">
        <v>70</v>
      </c>
      <c r="C17" s="125"/>
      <c r="D17" s="125"/>
      <c r="E17" s="125"/>
      <c r="F17" s="37">
        <v>0.811</v>
      </c>
      <c r="G17" s="124" t="s">
        <v>4</v>
      </c>
      <c r="H17" s="37">
        <v>1.587</v>
      </c>
      <c r="I17" s="37" t="s">
        <v>313</v>
      </c>
      <c r="J17" s="37">
        <v>194.558</v>
      </c>
      <c r="K17" s="124" t="s">
        <v>4</v>
      </c>
      <c r="L17" s="37">
        <v>380.981</v>
      </c>
      <c r="M17" s="37" t="s">
        <v>313</v>
      </c>
      <c r="N17" s="37">
        <v>21.077</v>
      </c>
      <c r="O17" s="124" t="s">
        <v>4</v>
      </c>
      <c r="P17" s="37">
        <v>41.273</v>
      </c>
      <c r="Q17" s="37" t="s">
        <v>313</v>
      </c>
      <c r="R17" s="37">
        <v>5.059</v>
      </c>
      <c r="S17" s="124" t="s">
        <v>4</v>
      </c>
      <c r="T17" s="37">
        <v>9.905</v>
      </c>
    </row>
    <row r="18" spans="1:20" s="13" customFormat="1" ht="11.25" customHeight="1">
      <c r="A18" s="63" t="s">
        <v>71</v>
      </c>
      <c r="B18" s="125" t="s">
        <v>152</v>
      </c>
      <c r="C18" s="125"/>
      <c r="D18" s="125"/>
      <c r="E18" s="125"/>
      <c r="F18" s="37" t="s">
        <v>312</v>
      </c>
      <c r="G18" s="124" t="s">
        <v>4</v>
      </c>
      <c r="H18" s="37" t="s">
        <v>312</v>
      </c>
      <c r="I18" s="37" t="s">
        <v>313</v>
      </c>
      <c r="J18" s="37" t="s">
        <v>312</v>
      </c>
      <c r="K18" s="124" t="s">
        <v>4</v>
      </c>
      <c r="L18" s="37" t="s">
        <v>312</v>
      </c>
      <c r="M18" s="37" t="s">
        <v>313</v>
      </c>
      <c r="N18" s="37" t="s">
        <v>312</v>
      </c>
      <c r="O18" s="124" t="s">
        <v>4</v>
      </c>
      <c r="P18" s="37" t="s">
        <v>312</v>
      </c>
      <c r="Q18" s="37" t="s">
        <v>313</v>
      </c>
      <c r="R18" s="37" t="s">
        <v>312</v>
      </c>
      <c r="S18" s="124" t="s">
        <v>4</v>
      </c>
      <c r="T18" s="37" t="s">
        <v>312</v>
      </c>
    </row>
    <row r="19" spans="1:20" s="65" customFormat="1" ht="11.25" customHeight="1">
      <c r="A19" s="63" t="s">
        <v>72</v>
      </c>
      <c r="B19" s="63" t="s">
        <v>73</v>
      </c>
      <c r="F19" s="37">
        <v>19.275</v>
      </c>
      <c r="G19" s="124" t="s">
        <v>4</v>
      </c>
      <c r="H19" s="37">
        <v>17.856</v>
      </c>
      <c r="I19" s="65" t="s">
        <v>313</v>
      </c>
      <c r="J19" s="37">
        <v>2862.932</v>
      </c>
      <c r="K19" s="124" t="s">
        <v>4</v>
      </c>
      <c r="L19" s="37">
        <v>2050.45</v>
      </c>
      <c r="M19" s="65" t="s">
        <v>313</v>
      </c>
      <c r="N19" s="37">
        <v>669.532</v>
      </c>
      <c r="O19" s="124" t="s">
        <v>4</v>
      </c>
      <c r="P19" s="37">
        <v>683.438</v>
      </c>
      <c r="Q19" s="65" t="s">
        <v>313</v>
      </c>
      <c r="R19" s="37">
        <v>97.011</v>
      </c>
      <c r="S19" s="124" t="s">
        <v>4</v>
      </c>
      <c r="T19" s="37">
        <v>74.271</v>
      </c>
    </row>
    <row r="20" spans="1:20" s="13" customFormat="1" ht="11.25" customHeight="1">
      <c r="A20" s="63" t="s">
        <v>74</v>
      </c>
      <c r="B20" s="63" t="s">
        <v>75</v>
      </c>
      <c r="F20" s="37" t="s">
        <v>312</v>
      </c>
      <c r="G20" s="124" t="s">
        <v>4</v>
      </c>
      <c r="H20" s="37" t="s">
        <v>312</v>
      </c>
      <c r="I20" s="13" t="s">
        <v>313</v>
      </c>
      <c r="J20" s="37" t="s">
        <v>312</v>
      </c>
      <c r="K20" s="124" t="s">
        <v>4</v>
      </c>
      <c r="L20" s="37" t="s">
        <v>312</v>
      </c>
      <c r="M20" s="13" t="s">
        <v>313</v>
      </c>
      <c r="N20" s="37" t="s">
        <v>312</v>
      </c>
      <c r="O20" s="124" t="s">
        <v>4</v>
      </c>
      <c r="P20" s="37" t="s">
        <v>312</v>
      </c>
      <c r="Q20" s="13" t="s">
        <v>313</v>
      </c>
      <c r="R20" s="37" t="s">
        <v>312</v>
      </c>
      <c r="S20" s="124" t="s">
        <v>4</v>
      </c>
      <c r="T20" s="37" t="s">
        <v>312</v>
      </c>
    </row>
    <row r="21" spans="1:20" s="13" customFormat="1" ht="11.25" customHeight="1">
      <c r="A21" s="63" t="s">
        <v>76</v>
      </c>
      <c r="B21" s="63" t="s">
        <v>77</v>
      </c>
      <c r="F21" s="37">
        <v>1.461</v>
      </c>
      <c r="G21" s="124" t="s">
        <v>4</v>
      </c>
      <c r="H21" s="37">
        <v>1.662</v>
      </c>
      <c r="I21" s="13" t="s">
        <v>313</v>
      </c>
      <c r="J21" s="37">
        <v>266.282</v>
      </c>
      <c r="K21" s="124" t="s">
        <v>4</v>
      </c>
      <c r="L21" s="37">
        <v>365.717</v>
      </c>
      <c r="M21" s="13" t="s">
        <v>313</v>
      </c>
      <c r="N21" s="37">
        <v>25.442</v>
      </c>
      <c r="O21" s="124" t="s">
        <v>4</v>
      </c>
      <c r="P21" s="37">
        <v>29.096</v>
      </c>
      <c r="Q21" s="13" t="s">
        <v>313</v>
      </c>
      <c r="R21" s="37">
        <v>5.14</v>
      </c>
      <c r="S21" s="124" t="s">
        <v>4</v>
      </c>
      <c r="T21" s="37">
        <v>7.272</v>
      </c>
    </row>
    <row r="22" spans="1:20" ht="11.25" customHeight="1">
      <c r="A22" s="64" t="s">
        <v>78</v>
      </c>
      <c r="B22" s="63" t="s">
        <v>79</v>
      </c>
      <c r="F22" s="37" t="s">
        <v>312</v>
      </c>
      <c r="G22" s="124" t="s">
        <v>4</v>
      </c>
      <c r="H22" s="37" t="s">
        <v>312</v>
      </c>
      <c r="I22" s="1" t="s">
        <v>313</v>
      </c>
      <c r="J22" s="37" t="s">
        <v>312</v>
      </c>
      <c r="K22" s="124" t="s">
        <v>4</v>
      </c>
      <c r="L22" s="37" t="s">
        <v>312</v>
      </c>
      <c r="M22" s="1" t="s">
        <v>313</v>
      </c>
      <c r="N22" s="37" t="s">
        <v>312</v>
      </c>
      <c r="O22" s="124" t="s">
        <v>4</v>
      </c>
      <c r="P22" s="37" t="s">
        <v>312</v>
      </c>
      <c r="Q22" s="1" t="s">
        <v>313</v>
      </c>
      <c r="R22" s="37" t="s">
        <v>312</v>
      </c>
      <c r="S22" s="124" t="s">
        <v>4</v>
      </c>
      <c r="T22" s="37" t="s">
        <v>312</v>
      </c>
    </row>
    <row r="23" spans="1:24" ht="11.25" customHeight="1">
      <c r="A23" s="64">
        <v>7</v>
      </c>
      <c r="B23" s="63" t="s">
        <v>80</v>
      </c>
      <c r="F23" s="37" t="s">
        <v>312</v>
      </c>
      <c r="G23" s="124" t="s">
        <v>4</v>
      </c>
      <c r="H23" s="37" t="s">
        <v>312</v>
      </c>
      <c r="I23" s="1" t="s">
        <v>313</v>
      </c>
      <c r="J23" s="37" t="s">
        <v>312</v>
      </c>
      <c r="K23" s="124" t="s">
        <v>4</v>
      </c>
      <c r="L23" s="37" t="s">
        <v>312</v>
      </c>
      <c r="M23" s="1" t="s">
        <v>313</v>
      </c>
      <c r="N23" s="37" t="s">
        <v>312</v>
      </c>
      <c r="O23" s="124" t="s">
        <v>4</v>
      </c>
      <c r="P23" s="37" t="s">
        <v>312</v>
      </c>
      <c r="Q23" s="1" t="s">
        <v>313</v>
      </c>
      <c r="R23" s="37" t="s">
        <v>312</v>
      </c>
      <c r="S23" s="124" t="s">
        <v>4</v>
      </c>
      <c r="T23" s="37" t="s">
        <v>312</v>
      </c>
      <c r="W23" s="20"/>
      <c r="X23" s="20"/>
    </row>
    <row r="24" spans="1:20" ht="11.25" customHeight="1">
      <c r="A24" s="63">
        <v>8</v>
      </c>
      <c r="B24" s="63" t="s">
        <v>81</v>
      </c>
      <c r="F24" s="37">
        <v>106.984</v>
      </c>
      <c r="G24" s="124" t="s">
        <v>4</v>
      </c>
      <c r="H24" s="37">
        <v>66.275</v>
      </c>
      <c r="I24" s="1" t="s">
        <v>313</v>
      </c>
      <c r="J24" s="37">
        <v>14368.477</v>
      </c>
      <c r="K24" s="124" t="s">
        <v>4</v>
      </c>
      <c r="L24" s="37">
        <v>6951.193</v>
      </c>
      <c r="M24" s="1" t="s">
        <v>313</v>
      </c>
      <c r="N24" s="37">
        <v>2323.17</v>
      </c>
      <c r="O24" s="124" t="s">
        <v>4</v>
      </c>
      <c r="P24" s="37">
        <v>1353.922</v>
      </c>
      <c r="Q24" s="1" t="s">
        <v>313</v>
      </c>
      <c r="R24" s="37">
        <v>325.64</v>
      </c>
      <c r="S24" s="124" t="s">
        <v>4</v>
      </c>
      <c r="T24" s="37">
        <v>185.626</v>
      </c>
    </row>
    <row r="25" spans="1:20" ht="11.25" customHeight="1">
      <c r="A25" s="63">
        <v>9</v>
      </c>
      <c r="B25" s="63" t="s">
        <v>82</v>
      </c>
      <c r="F25" s="37">
        <v>25.997</v>
      </c>
      <c r="G25" s="124" t="s">
        <v>4</v>
      </c>
      <c r="H25" s="37">
        <v>28.187</v>
      </c>
      <c r="I25" s="1" t="s">
        <v>313</v>
      </c>
      <c r="J25" s="37">
        <v>3209.76</v>
      </c>
      <c r="K25" s="124" t="s">
        <v>4</v>
      </c>
      <c r="L25" s="37">
        <v>2925.679</v>
      </c>
      <c r="M25" s="1" t="s">
        <v>313</v>
      </c>
      <c r="N25" s="37">
        <v>947.835</v>
      </c>
      <c r="O25" s="124" t="s">
        <v>4</v>
      </c>
      <c r="P25" s="37">
        <v>1093.392</v>
      </c>
      <c r="Q25" s="1" t="s">
        <v>313</v>
      </c>
      <c r="R25" s="37">
        <v>122.187</v>
      </c>
      <c r="S25" s="124" t="s">
        <v>4</v>
      </c>
      <c r="T25" s="37">
        <v>113.71</v>
      </c>
    </row>
    <row r="26" spans="1:20" ht="12" customHeight="1" thickBot="1">
      <c r="A26" s="45"/>
      <c r="B26" s="45"/>
      <c r="C26" s="45"/>
      <c r="D26" s="45"/>
      <c r="E26" s="45"/>
      <c r="F26" s="45"/>
      <c r="G26" s="50"/>
      <c r="H26" s="45"/>
      <c r="I26" s="45"/>
      <c r="J26" s="45"/>
      <c r="K26" s="50"/>
      <c r="L26" s="45"/>
      <c r="M26" s="45"/>
      <c r="N26" s="45"/>
      <c r="O26" s="50"/>
      <c r="P26" s="45"/>
      <c r="Q26" s="45"/>
      <c r="R26" s="45"/>
      <c r="S26" s="50"/>
      <c r="T26" s="45"/>
    </row>
    <row r="27" ht="12.75" customHeight="1">
      <c r="A27" s="13"/>
    </row>
    <row r="28" ht="12.75" customHeight="1"/>
    <row r="30" ht="15">
      <c r="A30" s="31"/>
    </row>
    <row r="31" ht="15">
      <c r="A31" s="31"/>
    </row>
  </sheetData>
  <sheetProtection formatCells="0" formatColumns="0" formatRows="0"/>
  <mergeCells count="16">
    <mergeCell ref="A12:B12"/>
    <mergeCell ref="F6:H6"/>
    <mergeCell ref="J6:L6"/>
    <mergeCell ref="A9:B9"/>
    <mergeCell ref="A11:C11"/>
    <mergeCell ref="G8:H8"/>
    <mergeCell ref="K8:L8"/>
    <mergeCell ref="J7:L7"/>
    <mergeCell ref="F7:H7"/>
    <mergeCell ref="N6:P6"/>
    <mergeCell ref="U3:V3"/>
    <mergeCell ref="S8:T8"/>
    <mergeCell ref="R6:T6"/>
    <mergeCell ref="O8:P8"/>
    <mergeCell ref="N7:P7"/>
    <mergeCell ref="R7:T7"/>
  </mergeCells>
  <printOptions/>
  <pageMargins left="0.75" right="0.75" top="1" bottom="1" header="0.5" footer="0.5"/>
  <pageSetup horizontalDpi="600" verticalDpi="600" orientation="landscape" paperSize="9" scale="95" r:id="rId2"/>
  <colBreaks count="1" manualBreakCount="1">
    <brk id="20" max="30" man="1"/>
  </colBreaks>
  <drawing r:id="rId1"/>
</worksheet>
</file>

<file path=xl/worksheets/sheet2.xml><?xml version="1.0" encoding="utf-8"?>
<worksheet xmlns="http://schemas.openxmlformats.org/spreadsheetml/2006/main" xmlns:r="http://schemas.openxmlformats.org/officeDocument/2006/relationships">
  <dimension ref="A2:K32"/>
  <sheetViews>
    <sheetView zoomScalePageLayoutView="0" workbookViewId="0" topLeftCell="G28">
      <selection activeCell="J30" sqref="J30"/>
    </sheetView>
  </sheetViews>
  <sheetFormatPr defaultColWidth="9.140625" defaultRowHeight="12.75"/>
  <cols>
    <col min="1" max="1" width="6.7109375" style="198" bestFit="1" customWidth="1"/>
    <col min="2" max="2" width="6.140625" style="198" bestFit="1" customWidth="1"/>
    <col min="3" max="3" width="5.00390625" style="198" customWidth="1"/>
    <col min="4" max="4" width="111.28125" style="198" customWidth="1"/>
    <col min="5" max="5" width="255.421875" style="198" customWidth="1"/>
    <col min="6" max="6" width="4.140625" style="198" customWidth="1"/>
    <col min="7" max="7" width="11.00390625" style="198" customWidth="1"/>
    <col min="8" max="8" width="30.7109375" style="198" customWidth="1"/>
    <col min="9" max="9" width="10.00390625" style="198" customWidth="1"/>
    <col min="10" max="10" width="34.7109375" style="198" customWidth="1"/>
    <col min="11" max="11" width="1.7109375" style="198" customWidth="1"/>
    <col min="12" max="16384" width="9.140625" style="198" customWidth="1"/>
  </cols>
  <sheetData>
    <row r="2" spans="1:10" ht="12.75">
      <c r="A2" s="405" t="s">
        <v>223</v>
      </c>
      <c r="B2" s="405" t="s">
        <v>224</v>
      </c>
      <c r="C2" s="405" t="s">
        <v>225</v>
      </c>
      <c r="D2" s="405" t="s">
        <v>231</v>
      </c>
      <c r="E2" s="405" t="s">
        <v>232</v>
      </c>
      <c r="F2" s="201"/>
      <c r="G2" s="206" t="s">
        <v>221</v>
      </c>
      <c r="H2" s="206"/>
      <c r="I2" s="206" t="s">
        <v>222</v>
      </c>
      <c r="J2" s="206"/>
    </row>
    <row r="3" spans="1:10" ht="9" customHeight="1">
      <c r="A3" s="405"/>
      <c r="B3" s="405"/>
      <c r="C3" s="405"/>
      <c r="D3" s="405"/>
      <c r="E3" s="405"/>
      <c r="F3" s="201"/>
      <c r="G3" s="207"/>
      <c r="H3" s="207"/>
      <c r="I3" s="207"/>
      <c r="J3" s="207"/>
    </row>
    <row r="4" spans="1:10" ht="13.5" customHeight="1">
      <c r="A4" s="297"/>
      <c r="B4" s="297"/>
      <c r="C4" s="297"/>
      <c r="D4" s="297"/>
      <c r="E4" s="297"/>
      <c r="F4" s="201"/>
      <c r="G4" s="207" t="s">
        <v>249</v>
      </c>
      <c r="H4" s="207"/>
      <c r="I4" s="207" t="s">
        <v>250</v>
      </c>
      <c r="J4" s="207"/>
    </row>
    <row r="5" spans="1:10" ht="41.25" customHeight="1">
      <c r="A5" s="199" t="s">
        <v>223</v>
      </c>
      <c r="B5" s="199" t="s">
        <v>224</v>
      </c>
      <c r="C5" s="199">
        <v>1</v>
      </c>
      <c r="D5" s="199" t="str">
        <f>CONCATENATE('Tabell 1'!$A2," ",'Tabell 1'!$A3)</f>
        <v>Tabell 1. Svenska lastbilars godstransporter under 2014 och 2013. </v>
      </c>
      <c r="E5" s="199" t="str">
        <f>CONCATENATE('Tabell 1'!$A$4," ",'Tabell 1'!$A$5)</f>
        <v>Table 1. Transport of goods by road by Swedish registered lorries, 2014 and 2013. </v>
      </c>
      <c r="F5" s="202" t="s">
        <v>119</v>
      </c>
      <c r="G5" s="399" t="str">
        <f>B5&amp;" "&amp;C5&amp;". "</f>
        <v>Table 1. </v>
      </c>
      <c r="H5" s="400" t="str">
        <f>MID(D5,11,200)</f>
        <v>Svenska lastbilars godstransporter under 2014 och 2013. </v>
      </c>
      <c r="I5" s="399" t="str">
        <f>B5&amp;" "&amp;C5&amp;". "</f>
        <v>Table 1. </v>
      </c>
      <c r="J5" s="400" t="str">
        <f>MID(E5,10,300)</f>
        <v>Transport of goods by road by Swedish registered lorries, 2014 and 2013. </v>
      </c>
    </row>
    <row r="6" spans="1:10" ht="85.5" customHeight="1">
      <c r="A6" s="199" t="s">
        <v>223</v>
      </c>
      <c r="B6" s="199" t="s">
        <v>224</v>
      </c>
      <c r="C6" s="199">
        <v>2</v>
      </c>
      <c r="D6" s="199" t="str">
        <f>CONCATENATE('Tabell 2'!$A$2," ",'Tabell 2'!$A$3)</f>
        <v>Tabell 2. Inrikes godstransporter med svenska lastbilar fördelat på ekipagets totalvikt,  maximilastvikt, antal axlar samt fordonets ålder, 2014.</v>
      </c>
      <c r="E6" s="199" t="str">
        <f>CONCATENATE('Tabell 2'!$A$4," ",'Tabell 2'!$A$5)</f>
        <v>Table 2. National road goods transport with Swedish registered lorries by maximum permissible weight,  load capacity, axle configuration of the vehicle combination and the age of the vehicle, 2014.</v>
      </c>
      <c r="F6" s="202" t="s">
        <v>119</v>
      </c>
      <c r="G6" s="399" t="str">
        <f aca="true" t="shared" si="0" ref="G6:G31">B6&amp;" "&amp;C6&amp;". "</f>
        <v>Table 2. </v>
      </c>
      <c r="H6" s="400" t="str">
        <f>MID(D6,11,200)</f>
        <v>Inrikes godstransporter med svenska lastbilar fördelat på ekipagets totalvikt,  maximilastvikt, antal axlar samt fordonets ålder, 2014.</v>
      </c>
      <c r="I6" s="399" t="str">
        <f aca="true" t="shared" si="1" ref="I6:I31">B6&amp;" "&amp;C6&amp;". "</f>
        <v>Table 2. </v>
      </c>
      <c r="J6" s="400" t="str">
        <f>MID(E6,9,400)</f>
        <v> National road goods transport with Swedish registered lorries by maximum permissible weight,  load capacity, axle configuration of the vehicle combination and the age of the vehicle, 2014.</v>
      </c>
    </row>
    <row r="7" spans="1:10" ht="76.5" customHeight="1">
      <c r="A7" s="199" t="s">
        <v>223</v>
      </c>
      <c r="B7" s="199" t="s">
        <v>224</v>
      </c>
      <c r="C7" s="199">
        <v>3</v>
      </c>
      <c r="D7" s="199" t="str">
        <f>CONCATENATE('Tabell 3'!$A$2," ",'Tabell 3'!$A$3)</f>
        <v>Tabell 3. Inrikes godstransporter med svenska lastbilar fördelat på antal transporter, körda kilometer, godsmängd och transportarbete efter ekipagets antal axlar, 2014.</v>
      </c>
      <c r="E7" s="199" t="str">
        <f>CONCATENATE('Tabell 3'!$A$4," ",'Tabell 3'!$A$5)</f>
        <v>Table 3. National road goods transport with Swedish registered lorries by number of haulages, kilometres driven, tonnes, tonne-kilometres. Division by axle configuration, 2014.</v>
      </c>
      <c r="F7" s="202" t="s">
        <v>119</v>
      </c>
      <c r="G7" s="399" t="str">
        <f t="shared" si="0"/>
        <v>Table 3. </v>
      </c>
      <c r="H7" s="400" t="str">
        <f>MID(D7,11,200)</f>
        <v>Inrikes godstransporter med svenska lastbilar fördelat på antal transporter, körda kilometer, godsmängd och transportarbete efter ekipagets antal axlar, 2014.</v>
      </c>
      <c r="I7" s="399" t="str">
        <f t="shared" si="1"/>
        <v>Table 3. </v>
      </c>
      <c r="J7" s="400" t="str">
        <f>MID(E7,10,300)</f>
        <v>National road goods transport with Swedish registered lorries by number of haulages, kilometres driven, tonnes, tonne-kilometres. Division by axle configuration, 2014.</v>
      </c>
    </row>
    <row r="8" spans="1:10" ht="77.25" customHeight="1">
      <c r="A8" s="199" t="s">
        <v>223</v>
      </c>
      <c r="B8" s="199" t="s">
        <v>224</v>
      </c>
      <c r="C8" s="199" t="s">
        <v>233</v>
      </c>
      <c r="D8" s="199" t="str">
        <f>CONCATENATE('Tabell 4A'!$A$2," ",'Tabell 4A'!$A$3)</f>
        <v>Tabell 4A. Inrikes godstransporter med last med svenska lastbilar avseende antal transporter (1 000-tal) efter transportavstånd och varugrupp (NST2007), 2014.</v>
      </c>
      <c r="E8" s="199" t="str">
        <f>CONCATENATE('Tabell 4A'!$A$4," ",'Tabell 4A'!$A$5)</f>
        <v>Table 4A. National road goods transport with load by Swedish registered lorries regarding number of transports (in 1 000s) divided by length of haul and commodity group (NST2007), 2014.</v>
      </c>
      <c r="F8" s="202" t="s">
        <v>119</v>
      </c>
      <c r="G8" s="399" t="str">
        <f t="shared" si="0"/>
        <v>Table 4A. </v>
      </c>
      <c r="H8" s="400" t="str">
        <f>MID(D8,12,200)</f>
        <v>Inrikes godstransporter med last med svenska lastbilar avseende antal transporter (1 000-tal) efter transportavstånd och varugrupp (NST2007), 2014.</v>
      </c>
      <c r="I8" s="399" t="str">
        <f t="shared" si="1"/>
        <v>Table 4A. </v>
      </c>
      <c r="J8" s="400" t="str">
        <f>MID(E8,11,300)</f>
        <v>National road goods transport with load by Swedish registered lorries regarding number of transports (in 1 000s) divided by length of haul and commodity group (NST2007), 2014.</v>
      </c>
    </row>
    <row r="9" spans="1:10" ht="79.5" customHeight="1">
      <c r="A9" s="199" t="s">
        <v>223</v>
      </c>
      <c r="B9" s="199" t="s">
        <v>224</v>
      </c>
      <c r="C9" s="199" t="s">
        <v>234</v>
      </c>
      <c r="D9" s="199" t="str">
        <f>CONCATENATE('Tabell 4B'!$A$2," ",'Tabell 4B'!$A$3)</f>
        <v>Tabell 4B. Inrikes godstransporter med last med svenska lastbilar avseende antal körda kilometer (1 000-tal km)  efter transportavstånd och varugrupp (NST2007), 2014.</v>
      </c>
      <c r="E9" s="199" t="str">
        <f>CONCATENATE('Tabell 4B'!$A$4," ",'Tabell 4B'!$A$5)</f>
        <v>Table 4B. National road goods transport with load by Swedish registered lorries regarding kilometres driven (in 1 000s of kilometers)  divided by length of haul and commodity group (NST2007), 2014.</v>
      </c>
      <c r="F9" s="202" t="s">
        <v>119</v>
      </c>
      <c r="G9" s="399" t="str">
        <f t="shared" si="0"/>
        <v>Table 4B. </v>
      </c>
      <c r="H9" s="400" t="str">
        <f>MID(D9,12,200)</f>
        <v>Inrikes godstransporter med last med svenska lastbilar avseende antal körda kilometer (1 000-tal km)  efter transportavstånd och varugrupp (NST2007), 2014.</v>
      </c>
      <c r="I9" s="399" t="str">
        <f t="shared" si="1"/>
        <v>Table 4B. </v>
      </c>
      <c r="J9" s="400" t="str">
        <f>MID(E9,11,300)</f>
        <v>National road goods transport with load by Swedish registered lorries regarding kilometres driven (in 1 000s of kilometers)  divided by length of haul and commodity group (NST2007), 2014.</v>
      </c>
    </row>
    <row r="10" spans="1:11" ht="75.75" customHeight="1">
      <c r="A10" s="199" t="s">
        <v>223</v>
      </c>
      <c r="B10" s="199" t="s">
        <v>224</v>
      </c>
      <c r="C10" s="199" t="s">
        <v>297</v>
      </c>
      <c r="D10" s="199" t="str">
        <f>CONCATENATE('Tabell 4C'!$A$2," ",'Tabell 4C'!$A$3)</f>
        <v>Tabell 4C. Inrikes godstransporter med last med svenska lastbilar avseende transporterad godsmängd (1 000-tal ton) efter transportavstånd och varugrupp (NST2007), 2014.</v>
      </c>
      <c r="E10" s="199" t="str">
        <f>CONCATENATE('Tabell 4C'!$A$4," ",'Tabell 4C'!$A$5)</f>
        <v>Table 4C. National road goods transport with load by Swedish registered lorries (in 1 000s of tonnes) divided by length of haul and commodity group (NST2007), 2014.</v>
      </c>
      <c r="F10" s="202"/>
      <c r="G10" s="399" t="str">
        <f t="shared" si="0"/>
        <v>Table 4C. </v>
      </c>
      <c r="H10" s="400" t="str">
        <f>MID(D10,12,200)</f>
        <v>Inrikes godstransporter med last med svenska lastbilar avseende transporterad godsmängd (1 000-tal ton) efter transportavstånd och varugrupp (NST2007), 2014.</v>
      </c>
      <c r="I10" s="399" t="str">
        <f>B10&amp;" "&amp;C10&amp;". "</f>
        <v>Table 4C. </v>
      </c>
      <c r="J10" s="400" t="str">
        <f>MID(E10,11,300)</f>
        <v>National road goods transport with load by Swedish registered lorries (in 1 000s of tonnes) divided by length of haul and commodity group (NST2007), 2014.</v>
      </c>
      <c r="K10" s="362"/>
    </row>
    <row r="11" spans="1:10" ht="80.25" customHeight="1">
      <c r="A11" s="199" t="s">
        <v>223</v>
      </c>
      <c r="B11" s="199" t="s">
        <v>224</v>
      </c>
      <c r="C11" s="199" t="s">
        <v>298</v>
      </c>
      <c r="D11" s="199" t="str">
        <f>CONCATENATE('Tabell 4D'!$A$2," ",'Tabell 4D'!$A$3)</f>
        <v>Tabell 4D. Inrikes godstransporter med last med svenska lastbilar avseende transportarbete (miljoner ton-km) efter transportavstånd och varugrupp (NST2007), 2014.</v>
      </c>
      <c r="E11" s="199" t="str">
        <f>CONCATENATE('Tabell 4D'!$A$4," ",'Tabell 4D'!$A$5)</f>
        <v>Table 4D. National road goods transport with load by Swedish registered lorries regarding tonne-kilometres performed (in millions of tonne-kilometers) divided by length of haul and commodity group (NST2007), 2014.</v>
      </c>
      <c r="F11" s="202"/>
      <c r="G11" s="399" t="str">
        <f t="shared" si="0"/>
        <v>Table 4D. </v>
      </c>
      <c r="H11" s="400" t="str">
        <f>MID(D11,12,200)</f>
        <v>Inrikes godstransporter med last med svenska lastbilar avseende transportarbete (miljoner ton-km) efter transportavstånd och varugrupp (NST2007), 2014.</v>
      </c>
      <c r="I11" s="399" t="str">
        <f>B11&amp;" "&amp;C11&amp;". "</f>
        <v>Table 4D. </v>
      </c>
      <c r="J11" s="400" t="str">
        <f>MID(E11,11,300)</f>
        <v>National road goods transport with load by Swedish registered lorries regarding tonne-kilometres performed (in millions of tonne-kilometers) divided by length of haul and commodity group (NST2007), 2014.</v>
      </c>
    </row>
    <row r="12" spans="1:10" ht="65.25" customHeight="1">
      <c r="A12" s="199" t="s">
        <v>223</v>
      </c>
      <c r="B12" s="199" t="s">
        <v>224</v>
      </c>
      <c r="C12" s="199">
        <v>5</v>
      </c>
      <c r="D12" s="199" t="str">
        <f>CONCATENATE('Tabell 5'!$A$2," ",'Tabell 5'!$A$3)</f>
        <v>Tabell 5. Inrikes godstransporter med svenska lastbilar i transporterad godsmängd och transportarbete efter transportavstånd, 2014. </v>
      </c>
      <c r="E12" s="199" t="str">
        <f>CONCATENATE('Tabell 5'!$A$4," ",'Tabell 5'!$A$5)</f>
        <v>Table 5. National road goods transport by Swedish registered lorries, in goods carried and tonnes-kilometres performed, by length of haul, 2014. </v>
      </c>
      <c r="F12" s="202" t="s">
        <v>119</v>
      </c>
      <c r="G12" s="399" t="str">
        <f t="shared" si="0"/>
        <v>Table 5. </v>
      </c>
      <c r="H12" s="400" t="str">
        <f>MID(D12,11,200)</f>
        <v>Inrikes godstransporter med svenska lastbilar i transporterad godsmängd och transportarbete efter transportavstånd, 2014. </v>
      </c>
      <c r="I12" s="399" t="str">
        <f t="shared" si="1"/>
        <v>Table 5. </v>
      </c>
      <c r="J12" s="400" t="str">
        <f>MID(E12,10,300)</f>
        <v>National road goods transport by Swedish registered lorries, in goods carried and tonnes-kilometres performed, by length of haul, 2014. </v>
      </c>
    </row>
    <row r="13" spans="1:10" ht="76.5" customHeight="1">
      <c r="A13" s="199" t="s">
        <v>223</v>
      </c>
      <c r="B13" s="199" t="s">
        <v>224</v>
      </c>
      <c r="C13" s="199" t="s">
        <v>235</v>
      </c>
      <c r="D13" s="199" t="str">
        <f>CONCATENATE('Tabell 6A'!$A$2," ",'Tabell 6A'!$A$3)</f>
        <v>Tabell 6A. Inrikes godstransporter med svenska lastbilar. Lastade och lossade godsmängder efter län samt efter destination respektive ursprung, 2014.</v>
      </c>
      <c r="E13" s="199" t="str">
        <f>CONCATENATE('Tabell 6A'!$A$4," ",'Tabell 6A'!$A$5)</f>
        <v>Table 6A. National road goods transport with Swedish registered lorries. Loaded and unloaded goods by county and some city areas by destination and origin of the haulages respectively, 2014.</v>
      </c>
      <c r="F13" s="202" t="s">
        <v>119</v>
      </c>
      <c r="G13" s="399" t="str">
        <f t="shared" si="0"/>
        <v>Table 6A. </v>
      </c>
      <c r="H13" s="400" t="str">
        <f>MID(D13,12,200)</f>
        <v>Inrikes godstransporter med svenska lastbilar. Lastade och lossade godsmängder efter län samt efter destination respektive ursprung, 2014.</v>
      </c>
      <c r="I13" s="399" t="str">
        <f t="shared" si="1"/>
        <v>Table 6A. </v>
      </c>
      <c r="J13" s="400" t="str">
        <f aca="true" t="shared" si="2" ref="J13:J19">MID(E13,11,300)</f>
        <v>National road goods transport with Swedish registered lorries. Loaded and unloaded goods by county and some city areas by destination and origin of the haulages respectively, 2014.</v>
      </c>
    </row>
    <row r="14" spans="1:10" ht="52.5" customHeight="1">
      <c r="A14" s="199" t="s">
        <v>223</v>
      </c>
      <c r="B14" s="199" t="s">
        <v>224</v>
      </c>
      <c r="C14" s="199" t="s">
        <v>236</v>
      </c>
      <c r="D14" s="199" t="str">
        <f>CONCATENATE('Tabell 6B'!$A$2," ",'Tabell 6B'!$A$3)</f>
        <v>Tabell 6B. Inrikes godstransporter med svenska lastbilar (1 000-tal ton) fördelat på län , 2014. </v>
      </c>
      <c r="E14" s="199" t="str">
        <f>CONCATENATE('Tabell 6B'!$A$4," ",'Tabell 6B'!$A$5)</f>
        <v>Table 6B. National road goods transport with Swedish registered lorries (in 1 000s of tonnes) by county , 2014. </v>
      </c>
      <c r="F14" s="202" t="s">
        <v>119</v>
      </c>
      <c r="G14" s="399" t="str">
        <f t="shared" si="0"/>
        <v>Table 6B. </v>
      </c>
      <c r="H14" s="400" t="str">
        <f aca="true" t="shared" si="3" ref="H14:H19">MID(D14,12,200)</f>
        <v>Inrikes godstransporter med svenska lastbilar (1 000-tal ton) fördelat på län , 2014. </v>
      </c>
      <c r="I14" s="399" t="str">
        <f t="shared" si="1"/>
        <v>Table 6B. </v>
      </c>
      <c r="J14" s="400" t="str">
        <f t="shared" si="2"/>
        <v>National road goods transport with Swedish registered lorries (in 1 000s of tonnes) by county , 2014. </v>
      </c>
    </row>
    <row r="15" spans="1:10" ht="57" customHeight="1">
      <c r="A15" s="199" t="s">
        <v>223</v>
      </c>
      <c r="B15" s="199" t="s">
        <v>224</v>
      </c>
      <c r="C15" s="199" t="s">
        <v>237</v>
      </c>
      <c r="D15" s="199" t="str">
        <f>CONCATENATE('Tabell 6C'!$A$2," ",'Tabell 6C'!$A$3)</f>
        <v>Tabell 6C. Inrikes godstransporter med svenska lastbilar (miljoner ton-km) fördelat på län, 2014. </v>
      </c>
      <c r="E15" s="199" t="str">
        <f>CONCATENATE('Tabell 6C'!$A$4," ",'Tabell 6C'!$A$5)</f>
        <v>Table 6C. National road goods transport with Swedish registered lorries (in millions of tonne-kilometres) by county, 2014. </v>
      </c>
      <c r="F15" s="202" t="s">
        <v>119</v>
      </c>
      <c r="G15" s="399" t="str">
        <f t="shared" si="0"/>
        <v>Table 6C. </v>
      </c>
      <c r="H15" s="400" t="str">
        <f t="shared" si="3"/>
        <v>Inrikes godstransporter med svenska lastbilar (miljoner ton-km) fördelat på län, 2014. </v>
      </c>
      <c r="I15" s="399" t="str">
        <f t="shared" si="1"/>
        <v>Table 6C. </v>
      </c>
      <c r="J15" s="400" t="str">
        <f t="shared" si="2"/>
        <v>National road goods transport with Swedish registered lorries (in millions of tonne-kilometres) by county, 2014. </v>
      </c>
    </row>
    <row r="16" spans="1:11" ht="69" customHeight="1">
      <c r="A16" s="199" t="s">
        <v>223</v>
      </c>
      <c r="B16" s="199" t="s">
        <v>224</v>
      </c>
      <c r="C16" s="199" t="s">
        <v>238</v>
      </c>
      <c r="D16" s="199" t="str">
        <f>CONCATENATE('Tabell 7A'!$A$2," ",'Tabell 7A'!$A$3)</f>
        <v>Tabell 7A. Inrikes godstransporter med svenska lastbilar (1 000-tal ton) fördelat på varugrupper (NST2007) och transportavstånd, 2014. </v>
      </c>
      <c r="E16" s="199" t="str">
        <f>CONCATENATE('Tabell 7A'!$A$4," ",'Tabell 7A'!$A$5)</f>
        <v>Table 7A. National road goods transport with Swedish registered lorries (in 1 000s of tonnes) by commodity group (NST2007) and length of haul, 2014. </v>
      </c>
      <c r="F16" s="202" t="s">
        <v>119</v>
      </c>
      <c r="G16" s="399" t="str">
        <f t="shared" si="0"/>
        <v>Table 7A. </v>
      </c>
      <c r="H16" s="400" t="str">
        <f t="shared" si="3"/>
        <v>Inrikes godstransporter med svenska lastbilar (1 000-tal ton) fördelat på varugrupper (NST2007) och transportavstånd, 2014. </v>
      </c>
      <c r="I16" s="399" t="str">
        <f t="shared" si="1"/>
        <v>Table 7A. </v>
      </c>
      <c r="J16" s="400" t="str">
        <f t="shared" si="2"/>
        <v>National road goods transport with Swedish registered lorries (in 1 000s of tonnes) by commodity group (NST2007) and length of haul, 2014. </v>
      </c>
      <c r="K16" s="363"/>
    </row>
    <row r="17" spans="1:10" ht="66.75" customHeight="1">
      <c r="A17" s="199" t="s">
        <v>223</v>
      </c>
      <c r="B17" s="199" t="s">
        <v>224</v>
      </c>
      <c r="C17" s="199" t="s">
        <v>239</v>
      </c>
      <c r="D17" s="199" t="str">
        <f>CONCATENATE('Tabell 7B'!$A$2," ",'Tabell 7B'!$A$3)</f>
        <v>Tabell 7B. Inrikes godstransporter med svenska lastbilar (miljoner ton-km) fördelat på varugrupper (NST2007) och transportavstånd, 2014. </v>
      </c>
      <c r="E17" s="199" t="str">
        <f>CONCATENATE('Tabell 7B'!$A$4," ",'Tabell 7B'!$A$5)</f>
        <v>Table 7B. National road goods transport with Swedish registered lorries (in millions of tonne-kilometres) by commodity group (NST2007) and length of haul, 2014. </v>
      </c>
      <c r="F17" s="202" t="s">
        <v>119</v>
      </c>
      <c r="G17" s="399" t="str">
        <f t="shared" si="0"/>
        <v>Table 7B. </v>
      </c>
      <c r="H17" s="400" t="str">
        <f t="shared" si="3"/>
        <v>Inrikes godstransporter med svenska lastbilar (miljoner ton-km) fördelat på varugrupper (NST2007) och transportavstånd, 2014. </v>
      </c>
      <c r="I17" s="399" t="str">
        <f t="shared" si="1"/>
        <v>Table 7B. </v>
      </c>
      <c r="J17" s="400" t="str">
        <f t="shared" si="2"/>
        <v>National road goods transport with Swedish registered lorries (in millions of tonne-kilometres) by commodity group (NST2007) and length of haul, 2014. </v>
      </c>
    </row>
    <row r="18" spans="1:11" ht="65.25" customHeight="1">
      <c r="A18" s="199" t="s">
        <v>223</v>
      </c>
      <c r="B18" s="199" t="s">
        <v>224</v>
      </c>
      <c r="C18" s="199" t="s">
        <v>240</v>
      </c>
      <c r="D18" s="199" t="str">
        <f>CONCATENATE('Tabell 7C'!$A$2," ",'Tabell 7C'!$A$3)</f>
        <v>Tabell 7C. Inrikes godstransporter med svenska lastbilar (1 000-tal km) fördelat på varugrupper (NST2007), 2014 </v>
      </c>
      <c r="E18" s="199" t="str">
        <f>CONCATENATE('Tabell 7C'!$A$4," ",'Tabell 7C'!$A$5)</f>
        <v>Table 7C. National road goods transport with Swedish registered lorries (in 1 000s of kilometres) by commodity group (NST2007), 2014. </v>
      </c>
      <c r="F18" s="202" t="s">
        <v>119</v>
      </c>
      <c r="G18" s="399" t="str">
        <f t="shared" si="0"/>
        <v>Table 7C. </v>
      </c>
      <c r="H18" s="400" t="str">
        <f t="shared" si="3"/>
        <v>Inrikes godstransporter med svenska lastbilar (1 000-tal km) fördelat på varugrupper (NST2007), 2014 </v>
      </c>
      <c r="I18" s="399" t="str">
        <f t="shared" si="1"/>
        <v>Table 7C. </v>
      </c>
      <c r="J18" s="406" t="str">
        <f t="shared" si="2"/>
        <v>National road goods transport with Swedish registered lorries (in 1 000s of kilometres) by commodity group (NST2007), 2014. </v>
      </c>
      <c r="K18" s="406"/>
    </row>
    <row r="19" spans="1:10" ht="60.75" customHeight="1">
      <c r="A19" s="199" t="s">
        <v>223</v>
      </c>
      <c r="B19" s="199" t="s">
        <v>224</v>
      </c>
      <c r="C19" s="199" t="s">
        <v>241</v>
      </c>
      <c r="D19" s="199" t="str">
        <f>CONCATENATE('Tabell 7D'!$A$2," ",'Tabell 7D'!$A$3)</f>
        <v>Tabell 7D. Inrikes godstransporter med svenska lastbilar (1 000-tal) fördelat på varugrupper (NST2007), 2014. </v>
      </c>
      <c r="E19" s="199" t="str">
        <f>CONCATENATE('Tabell 7D'!$A$4," ",'Tabell 7D'!$A$5)</f>
        <v>Table 7D. National road goods transport with Swedish registered lorries (in 1 000s) by commodity group (NST2007), 2014. </v>
      </c>
      <c r="F19" s="202" t="s">
        <v>119</v>
      </c>
      <c r="G19" s="399" t="str">
        <f t="shared" si="0"/>
        <v>Table 7D. </v>
      </c>
      <c r="H19" s="400" t="str">
        <f t="shared" si="3"/>
        <v>Inrikes godstransporter med svenska lastbilar (1 000-tal) fördelat på varugrupper (NST2007), 2014. </v>
      </c>
      <c r="I19" s="399" t="str">
        <f t="shared" si="1"/>
        <v>Table 7D. </v>
      </c>
      <c r="J19" s="400" t="str">
        <f t="shared" si="2"/>
        <v>National road goods transport with Swedish registered lorries (in 1 000s) by commodity group (NST2007), 2014. </v>
      </c>
    </row>
    <row r="20" spans="1:10" ht="74.25" customHeight="1">
      <c r="A20" s="199" t="s">
        <v>223</v>
      </c>
      <c r="B20" s="199" t="s">
        <v>224</v>
      </c>
      <c r="C20" s="199">
        <v>8</v>
      </c>
      <c r="D20" s="199" t="str">
        <f>CONCATENATE('Tabell 8'!$A$2," ",'Tabell 8'!$A$3)</f>
        <v>Tabell 8. Inrikes godstransporter med svenska lastbilar fördelat på ADR/ADR-S-klassificering.  Antal transporter, körda kilometer, transporterad godsmängd och transportarbete, 2014.</v>
      </c>
      <c r="E20" s="199" t="str">
        <f>CONCATENATE('Tabell 8'!$A$4," ",'Tabell 8'!$A$5)</f>
        <v>Table 8. National road goods transport with Swedish registered lorries according to ADR/ADR-S.  Number of haulages, kilometres driven, goods carried and tonne-kilometres performed, 2014.</v>
      </c>
      <c r="F20" s="202" t="s">
        <v>119</v>
      </c>
      <c r="G20" s="399" t="str">
        <f t="shared" si="0"/>
        <v>Table 8. </v>
      </c>
      <c r="H20" s="400" t="str">
        <f>MID(D20,11,200)</f>
        <v>Inrikes godstransporter med svenska lastbilar fördelat på ADR/ADR-S-klassificering.  Antal transporter, körda kilometer, transporterad godsmängd och transportarbete, 2014.</v>
      </c>
      <c r="I20" s="399" t="str">
        <f t="shared" si="1"/>
        <v>Table 8. </v>
      </c>
      <c r="J20" s="400" t="str">
        <f>MID(E20,10,300)</f>
        <v>National road goods transport with Swedish registered lorries according to ADR/ADR-S.  Number of haulages, kilometres driven, goods carried and tonne-kilometres performed, 2014.</v>
      </c>
    </row>
    <row r="21" spans="1:10" ht="61.5" customHeight="1">
      <c r="A21" s="199" t="s">
        <v>223</v>
      </c>
      <c r="B21" s="199" t="s">
        <v>224</v>
      </c>
      <c r="C21" s="199">
        <v>9</v>
      </c>
      <c r="D21" s="199" t="str">
        <f>CONCATENATE('Tabell 9'!$A$2," ",'Tabell 9'!$A$3)</f>
        <v>Tabell 9. Inrikes godstransporter med svenska lastbilar. Transporterad godsmängd, transportarbete  och körda kilometer med last efter lasttyp, 2014.</v>
      </c>
      <c r="E21" s="199" t="str">
        <f>CONCATENATE('Tabell 9'!$A$4," ",'Tabell 9'!$A$5)</f>
        <v>Table 9. National road goods transport with Swedish registered lorries. Goods carried, tonne-kilometres performed and kilometres driven with load, 2014.</v>
      </c>
      <c r="F21" s="202" t="s">
        <v>119</v>
      </c>
      <c r="G21" s="399" t="str">
        <f t="shared" si="0"/>
        <v>Table 9. </v>
      </c>
      <c r="H21" s="400" t="str">
        <f>MID(D21,11,200)</f>
        <v>Inrikes godstransporter med svenska lastbilar. Transporterad godsmängd, transportarbete  och körda kilometer med last efter lasttyp, 2014.</v>
      </c>
      <c r="I21" s="399" t="str">
        <f t="shared" si="1"/>
        <v>Table 9. </v>
      </c>
      <c r="J21" s="400" t="str">
        <f>MID(E21,10,300)</f>
        <v>National road goods transport with Swedish registered lorries. Goods carried, tonne-kilometres performed and kilometres driven with load, 2014.</v>
      </c>
    </row>
    <row r="22" spans="1:10" ht="19.5" customHeight="1">
      <c r="A22" s="199"/>
      <c r="B22" s="199"/>
      <c r="C22" s="199"/>
      <c r="D22" s="199"/>
      <c r="E22" s="199"/>
      <c r="F22" s="202"/>
      <c r="G22" s="298" t="s">
        <v>247</v>
      </c>
      <c r="H22" s="299"/>
      <c r="I22" s="298" t="s">
        <v>248</v>
      </c>
      <c r="J22" s="299"/>
    </row>
    <row r="23" spans="1:10" ht="88.5" customHeight="1">
      <c r="A23" s="199" t="s">
        <v>223</v>
      </c>
      <c r="B23" s="199" t="s">
        <v>224</v>
      </c>
      <c r="C23" s="199">
        <v>10</v>
      </c>
      <c r="D23" s="199" t="str">
        <f>CONCATENATE('Tabell 10'!$A$2," ",'Tabell 10'!$A$3)</f>
        <v>Tabell 10. Utrikes godstransporter med svenska lastbilar fördelat på ekipagets totalvikt,  maximilastvikt, antal axlar samt fordonets ålder, 2014.</v>
      </c>
      <c r="E23" s="199" t="str">
        <f>CONCATENATE('Tabell 10'!$A$4," ",'Tabell 10'!$A$5)</f>
        <v>Table 10. International road goods transport with Swedish registered lorries by gross vehicle weight,  load capacity, axle configuration of the vehicle combination and the age of the vehicle, 2014.</v>
      </c>
      <c r="F23" s="202" t="s">
        <v>119</v>
      </c>
      <c r="G23" s="399" t="str">
        <f t="shared" si="0"/>
        <v>Table 10. </v>
      </c>
      <c r="H23" s="400" t="str">
        <f>MID(D23,12,200)</f>
        <v>Utrikes godstransporter med svenska lastbilar fördelat på ekipagets totalvikt,  maximilastvikt, antal axlar samt fordonets ålder, 2014.</v>
      </c>
      <c r="I23" s="399" t="str">
        <f t="shared" si="1"/>
        <v>Table 10. </v>
      </c>
      <c r="J23" s="400" t="str">
        <f>MID(E23,11,300)</f>
        <v>International road goods transport with Swedish registered lorries by gross vehicle weight,  load capacity, axle configuration of the vehicle combination and the age of the vehicle, 2014.</v>
      </c>
    </row>
    <row r="24" spans="1:10" ht="76.5" customHeight="1">
      <c r="A24" s="199" t="s">
        <v>223</v>
      </c>
      <c r="B24" s="199" t="s">
        <v>224</v>
      </c>
      <c r="C24" s="199">
        <v>11</v>
      </c>
      <c r="D24" s="199" t="str">
        <f>CONCATENATE('Tabell 11'!$A$2," ",'Tabell 11'!$A$3)</f>
        <v>Tabell 11. Utrikes godstransporter med svenska lastbilar fördelat på import- och exportländer. Antal transporter, körda kilometer, transporterad godsmängd, transportarbete, 2014.</v>
      </c>
      <c r="E24" s="199" t="str">
        <f>CONCATENATE('Tabell 11'!$A$4," ",'Tabell 11'!$A$5)</f>
        <v>Table 11. International road goods transport with Swedish registered lorries according to import- and export- countries. Number of haulages, kilometres driven, goods carried and tonne-kilometres performed, 2014.</v>
      </c>
      <c r="F24" s="202" t="s">
        <v>119</v>
      </c>
      <c r="G24" s="399" t="str">
        <f t="shared" si="0"/>
        <v>Table 11. </v>
      </c>
      <c r="H24" s="400" t="str">
        <f aca="true" t="shared" si="4" ref="H24:H31">MID(D24,12,200)</f>
        <v>Utrikes godstransporter med svenska lastbilar fördelat på import- och exportländer. Antal transporter, körda kilometer, transporterad godsmängd, transportarbete, 2014.</v>
      </c>
      <c r="I24" s="399" t="str">
        <f t="shared" si="1"/>
        <v>Table 11. </v>
      </c>
      <c r="J24" s="400" t="str">
        <f>MID(E24,11,300)</f>
        <v>International road goods transport with Swedish registered lorries according to import- and export- countries. Number of haulages, kilometres driven, goods carried and tonne-kilometres performed, 2014.</v>
      </c>
    </row>
    <row r="25" spans="1:10" ht="75" customHeight="1">
      <c r="A25" s="199" t="s">
        <v>223</v>
      </c>
      <c r="B25" s="199" t="s">
        <v>224</v>
      </c>
      <c r="C25" s="199">
        <v>12</v>
      </c>
      <c r="D25" s="199" t="str">
        <f>CONCATENATE('Tabell 12'!$A$2," ",'Tabell 12'!$A$3)</f>
        <v>Tabell 12. Utrikes godstransporter med svenska lastbilar fördelat på transportavstånd. Antal transporter, körda kilometer, transporterad godsmängd och transportarbete, 2014.</v>
      </c>
      <c r="E25" s="199" t="str">
        <f>CONCATENATE('Tabell 12'!$A$4," ",'Tabell 12'!$A$5)</f>
        <v>Table 12. International road goods transport with Swedish registered lorries according to length of haul.  Number of haulages, kilometres driven, goods carried and tonne-kilometres performed, 2014.</v>
      </c>
      <c r="F25" s="202" t="s">
        <v>119</v>
      </c>
      <c r="G25" s="399" t="str">
        <f t="shared" si="0"/>
        <v>Table 12. </v>
      </c>
      <c r="H25" s="400" t="str">
        <f t="shared" si="4"/>
        <v>Utrikes godstransporter med svenska lastbilar fördelat på transportavstånd. Antal transporter, körda kilometer, transporterad godsmängd och transportarbete, 2014.</v>
      </c>
      <c r="I25" s="399" t="str">
        <f t="shared" si="1"/>
        <v>Table 12. </v>
      </c>
      <c r="J25" s="400" t="str">
        <f>MID(E25,10,300)</f>
        <v> International road goods transport with Swedish registered lorries according to length of haul.  Number of haulages, kilometres driven, goods carried and tonne-kilometres performed, 2014.</v>
      </c>
    </row>
    <row r="26" spans="1:10" ht="88.5" customHeight="1">
      <c r="A26" s="199" t="s">
        <v>223</v>
      </c>
      <c r="B26" s="199" t="s">
        <v>224</v>
      </c>
      <c r="C26" s="199">
        <v>13</v>
      </c>
      <c r="D26" s="199" t="str">
        <f>CONCATENATE('Tabell 13'!$A$2," ",'Tabell 13'!$A$3)</f>
        <v>Tabell 13. Utrikes godstransporter med svenska lastbilar fördelat på varugrupper (NST2007). Från Sverige till utlandet och från utlandet till Sverige (1 000-tal ton och miljoner ton-km), 2014.</v>
      </c>
      <c r="E26" s="199" t="str">
        <f>CONCATENATE('Tabell 13'!$A$4," ",'Tabell 13'!$A$5)</f>
        <v>Table 13. International road goods transport with Swedish registered lorries by commodity group (NST2007). From Sweden to abroad and from abroad to Sweden (in 1 000s of tonnes and millions of tonne-kilometres), 2014.</v>
      </c>
      <c r="F26" s="202" t="s">
        <v>119</v>
      </c>
      <c r="G26" s="399" t="str">
        <f t="shared" si="0"/>
        <v>Table 13. </v>
      </c>
      <c r="H26" s="400" t="str">
        <f t="shared" si="4"/>
        <v>Utrikes godstransporter med svenska lastbilar fördelat på varugrupper (NST2007). Från Sverige till utlandet och från utlandet till Sverige (1 000-tal ton och miljoner ton-km), 2014.</v>
      </c>
      <c r="I26" s="399" t="str">
        <f t="shared" si="1"/>
        <v>Table 13. </v>
      </c>
      <c r="J26" s="400" t="str">
        <f aca="true" t="shared" si="5" ref="J26:J31">MID(E26,11,300)</f>
        <v>International road goods transport with Swedish registered lorries by commodity group (NST2007). From Sweden to abroad and from abroad to Sweden (in 1 000s of tonnes and millions of tonne-kilometres), 2014.</v>
      </c>
    </row>
    <row r="27" spans="1:10" ht="105" customHeight="1">
      <c r="A27" s="199" t="s">
        <v>223</v>
      </c>
      <c r="B27" s="199" t="s">
        <v>224</v>
      </c>
      <c r="C27" s="199">
        <v>14</v>
      </c>
      <c r="D27" s="199" t="str">
        <f>CONCATENATE('Tabell 14'!$A$2," ",'Tabell 14'!$A$3)</f>
        <v>Tabell 14. Utrikes godstransporter med svenska lastbilar. Godsmängd (1 000-tal ton) fördelat efter avsändarland och avlastningsregion i Sverige  respektive mottagarland och pålastningsort i Sverige, 2014.</v>
      </c>
      <c r="E27" s="199" t="str">
        <f>CONCATENATE('Tabell 14'!$A$4," ",'Tabell 14'!$A$5)</f>
        <v>Table 14. International road goods transport with Swedish registered lorries. Goods carried (in 1 000s of tonnes) divided by dispatching country and import region in  Sweden respectively receiving country and export region in Sweden, 2014.</v>
      </c>
      <c r="G27" s="399" t="str">
        <f t="shared" si="0"/>
        <v>Table 14. </v>
      </c>
      <c r="H27" s="400" t="str">
        <f>MID(D27,12,300)</f>
        <v>Utrikes godstransporter med svenska lastbilar. Godsmängd (1 000-tal ton) fördelat efter avsändarland och avlastningsregion i Sverige  respektive mottagarland och pålastningsort i Sverige, 2014.</v>
      </c>
      <c r="I27" s="399" t="str">
        <f t="shared" si="1"/>
        <v>Table 14. </v>
      </c>
      <c r="J27" s="400" t="str">
        <f t="shared" si="5"/>
        <v>International road goods transport with Swedish registered lorries. Goods carried (in 1 000s of tonnes) divided by dispatching country and import region in  Sweden respectively receiving country and export region in Sweden, 2014.</v>
      </c>
    </row>
    <row r="28" spans="1:10" ht="101.25" customHeight="1">
      <c r="A28" s="199" t="s">
        <v>223</v>
      </c>
      <c r="B28" s="199" t="s">
        <v>224</v>
      </c>
      <c r="C28" s="199">
        <v>15</v>
      </c>
      <c r="D28" s="199" t="str">
        <f>CONCATENATE('Tabell 15'!$A$2," ",'Tabell 15'!$A$3)</f>
        <v>Tabell 15. Utrikes godstransporter med svenska lastbilar. Transportarbete (miljoner ton-km) fördelat efter avsändarland och avlastningsregion i  Sverige respektive mottagarland och pålastningsort i Sverige, 2014.</v>
      </c>
      <c r="E28" s="199" t="str">
        <f>CONCATENATE('Tabell 15'!$A$4," ",'Tabell 15'!$A$5)</f>
        <v>Table 15. International road goods transport with Swedish registered lorries. Tonne-kilometres performed (in millions of tonne-kilometres) divided by dispatching country  and import region in Sweden respectively receiving country and export region in Sweden, 2014.</v>
      </c>
      <c r="G28" s="399" t="str">
        <f t="shared" si="0"/>
        <v>Table 15. </v>
      </c>
      <c r="H28" s="400" t="str">
        <f t="shared" si="4"/>
        <v>Utrikes godstransporter med svenska lastbilar. Transportarbete (miljoner ton-km) fördelat efter avsändarland och avlastningsregion i  Sverige respektive mottagarland och pålastningsort i Sverige, 2014</v>
      </c>
      <c r="I28" s="399" t="str">
        <f t="shared" si="1"/>
        <v>Table 15. </v>
      </c>
      <c r="J28" s="400" t="str">
        <f t="shared" si="5"/>
        <v>International road goods transport with Swedish registered lorries. Tonne-kilometres performed (in millions of tonne-kilometres) divided by dispatching country  and import region in Sweden respectively receiving country and export region in Sweden, 2014.</v>
      </c>
    </row>
    <row r="29" spans="1:10" ht="87.75" customHeight="1">
      <c r="A29" s="199" t="s">
        <v>223</v>
      </c>
      <c r="B29" s="199" t="s">
        <v>224</v>
      </c>
      <c r="C29" s="199">
        <v>16</v>
      </c>
      <c r="D29" s="199" t="str">
        <f>CONCATENATE('Tabell 16'!$A$2," ",'Tabell 16'!$A$3)</f>
        <v>Tabell 16. Utrikes godstransporter med svenska lastbilar. Godsmängd (1 000-tals ton) fördelat efter  avsändarland/ mottagarland och varugrupp (NST2007), 2014.</v>
      </c>
      <c r="E29" s="199" t="str">
        <f>CONCATENATE('Tabell 16'!$A$4," ",'Tabell 16'!$A$5)</f>
        <v>Table 16. International road goods transport with Swedish registered lorries. Goods carried (in 1 000s of tonnes)  to/from Sweden divided according to dispatching/receiving country and commodity group (NST2007), 2014.</v>
      </c>
      <c r="G29" s="399" t="str">
        <f t="shared" si="0"/>
        <v>Table 16. </v>
      </c>
      <c r="H29" s="400" t="str">
        <f t="shared" si="4"/>
        <v>Utrikes godstransporter med svenska lastbilar. Godsmängd (1 000-tals ton) fördelat efter  avsändarland/ mottagarland och varugrupp (NST2007), 2014.</v>
      </c>
      <c r="I29" s="399" t="str">
        <f t="shared" si="1"/>
        <v>Table 16. </v>
      </c>
      <c r="J29" s="400" t="str">
        <f t="shared" si="5"/>
        <v>International road goods transport with Swedish registered lorries. Goods carried (in 1 000s of tonnes)  to/from Sweden divided according to dispatching/receiving country and commodity group (NST2007), 2014.</v>
      </c>
    </row>
    <row r="30" spans="1:10" ht="87.75" customHeight="1">
      <c r="A30" s="199" t="s">
        <v>223</v>
      </c>
      <c r="B30" s="199" t="s">
        <v>224</v>
      </c>
      <c r="C30" s="199">
        <v>17</v>
      </c>
      <c r="D30" s="199" t="str">
        <f>CONCATENATE('Tabell 17'!$A$2," ",'Tabell 17'!$A$3)</f>
        <v>Tabell 17. Utrikes godstransporter med svenska lastbilar. Transportarbete (miljoner ton-km) fördelat efter  avsändarland/ mottagarland och varugrupp (NTS2007), 2014.</v>
      </c>
      <c r="E30" s="199" t="str">
        <f>CONCATENATE('Tabell 17'!$A$4," ",'Tabell 17'!$A$5)</f>
        <v>Table 17. International road goods transport with Swedish registered lorries. Tonne-kilometres performed (in millions  of tonne-kilometres) to/from Sweden divided according to dispatching/receiving country and commodity group (NST2007), 2014.</v>
      </c>
      <c r="G30" s="399" t="str">
        <f t="shared" si="0"/>
        <v>Table 17. </v>
      </c>
      <c r="H30" s="400" t="str">
        <f t="shared" si="4"/>
        <v>Utrikes godstransporter med svenska lastbilar. Transportarbete (miljoner ton-km) fördelat efter  avsändarland/ mottagarland och varugrupp (NTS2007), 2014.</v>
      </c>
      <c r="I30" s="399" t="str">
        <f t="shared" si="1"/>
        <v>Table 17. </v>
      </c>
      <c r="J30" s="400" t="str">
        <f t="shared" si="5"/>
        <v>International road goods transport with Swedish registered lorries. Tonne-kilometres performed (in millions  of tonne-kilometres) to/from Sweden divided according to dispatching/receiving country and commodity group (NST2007), 2014.</v>
      </c>
    </row>
    <row r="31" spans="1:11" ht="90" customHeight="1">
      <c r="A31" s="199" t="s">
        <v>223</v>
      </c>
      <c r="B31" s="199" t="s">
        <v>224</v>
      </c>
      <c r="C31" s="199">
        <v>18</v>
      </c>
      <c r="D31" s="199" t="str">
        <f>CONCATENATE('Tabell 18'!$A$2," ",'Tabell 18'!$A$3)</f>
        <v>Tabell 18. Godsmängd och antal transporter fördelad på de av svenska lastbilar mest använda  färjelinjerna (1 000-tal och 1 000-tal ton), 2014.</v>
      </c>
      <c r="E31" s="199" t="str">
        <f>CONCATENATE('Tabell 18'!$A$4," ",'Tabell 18'!$A$5)</f>
        <v>Table 18. Goods transport with Swedish registered lorries, the most important ferry lines used by Swedish lorries  to/from Sweden or in/between other countries (in 1 000s and 1 000s of tonnes), 2014.</v>
      </c>
      <c r="G31" s="399" t="str">
        <f t="shared" si="0"/>
        <v>Table 18. </v>
      </c>
      <c r="H31" s="400" t="str">
        <f t="shared" si="4"/>
        <v>Godsmängd och antal transporter fördelad på de av svenska lastbilar mest använda  färjelinjerna (1 000-tal och 1 000-tal ton), 2014.</v>
      </c>
      <c r="I31" s="399" t="str">
        <f t="shared" si="1"/>
        <v>Table 18. </v>
      </c>
      <c r="J31" s="404" t="str">
        <f t="shared" si="5"/>
        <v>Goods transport with Swedish registered lorries, the most important ferry lines used by Swedish lorries  to/from Sweden or in/between other countries (in 1 000s and 1 000s of tonnes), 2014.</v>
      </c>
      <c r="K31" s="404"/>
    </row>
    <row r="32" ht="12.75">
      <c r="H32" s="208"/>
    </row>
  </sheetData>
  <sheetProtection/>
  <mergeCells count="7">
    <mergeCell ref="J31:K31"/>
    <mergeCell ref="D2:D3"/>
    <mergeCell ref="E2:E3"/>
    <mergeCell ref="A2:A3"/>
    <mergeCell ref="B2:B3"/>
    <mergeCell ref="C2:C3"/>
    <mergeCell ref="J18:K18"/>
  </mergeCells>
  <hyperlinks>
    <hyperlink ref="G5:J5" location="'Tabell 1'!A1" display="'Tabell 1'!A1"/>
    <hyperlink ref="G6:J6" location="'Tabell 2'!A1" display="'Tabell 2'!A1"/>
    <hyperlink ref="G7:J7" location="'Tabell 3'!A1" display="'Tabell 3'!A1"/>
    <hyperlink ref="G8:J8" location="'Tabell 4A'!A1" display="'Tabell 4A'!A1"/>
    <hyperlink ref="G9:J9" location="'Tabell 4B'!A1" display="'Tabell 4B'!A1"/>
    <hyperlink ref="G10:J10" location="'Tabell 4C'!A1" display="'Tabell 4C'!A1"/>
    <hyperlink ref="G11:J11" location="'Tabell 4D'!A1" display="'Tabell 4D'!A1"/>
    <hyperlink ref="G12:J12" location="'Tabell 5'!A1" display="'Tabell 5'!A1"/>
    <hyperlink ref="G13:J13" location="'Tabell 6A'!A1" display="'Tabell 6A'!A1"/>
    <hyperlink ref="G14:J14" location="'Tabell 6B'!A1" display="'Tabell 6B'!A1"/>
    <hyperlink ref="G15:J15" location="'Tabell 6C'!A1" display="'Tabell 6C'!A1"/>
    <hyperlink ref="G16:J16" location="'Tabell 7A'!A1" display="'Tabell 7A'!A1"/>
    <hyperlink ref="G17:J17" location="'Tabell 7B'!A1" display="'Tabell 7B'!A1"/>
    <hyperlink ref="G18:K18" location="'Tabell 7C'!A1" display="'Tabell 7C'!A1"/>
    <hyperlink ref="G19:J19" location="'Tabell 7D'!A1" display="'Tabell 7D'!A1"/>
    <hyperlink ref="G20:J20" location="'Tabell 8'!A1" display="'Tabell 8'!A1"/>
    <hyperlink ref="G21:J21" location="'Tabell 9'!A1" display="'Tabell 9'!A1"/>
    <hyperlink ref="G23:J23" location="'Tabell 10'!A1" display="'Tabell 10'!A1"/>
    <hyperlink ref="G24:J24" location="'Tabell 11'!A1" display="'Tabell 11'!A1"/>
    <hyperlink ref="G25:J25" location="'Tabell 12'!A1" display="'Tabell 12'!A1"/>
    <hyperlink ref="G26:J26" location="'Tabell 13'!A1" display="'Tabell 13'!A1"/>
    <hyperlink ref="G27:J27" location="'Tabell 14'!A1" display="'Tabell 14'!A1"/>
    <hyperlink ref="G28:J28" location="'Tabell 15'!A1" display="'Tabell 15'!A1"/>
    <hyperlink ref="G29:J29" location="'Tabell 16'!A1" display="'Tabell 16'!A1"/>
    <hyperlink ref="G30:J30" location="'Tabell 17'!A1" display="'Tabell 17'!A1"/>
    <hyperlink ref="G31:K31" location="'Tabell 18'!A1" display="'Tabell 18'!A1"/>
  </hyperlinks>
  <printOptions/>
  <pageMargins left="0.75" right="0.75" top="1" bottom="1" header="0.5" footer="0.5"/>
  <pageSetup horizontalDpi="600" verticalDpi="600" orientation="portrait" paperSize="9" scale="95" r:id="rId1"/>
  <colBreaks count="1" manualBreakCount="1">
    <brk id="5" max="31" man="1"/>
  </colBreaks>
</worksheet>
</file>

<file path=xl/worksheets/sheet20.xml><?xml version="1.0" encoding="utf-8"?>
<worksheet xmlns="http://schemas.openxmlformats.org/spreadsheetml/2006/main" xmlns:r="http://schemas.openxmlformats.org/officeDocument/2006/relationships">
  <dimension ref="A2:U17"/>
  <sheetViews>
    <sheetView zoomScalePageLayoutView="0" workbookViewId="0" topLeftCell="A1">
      <selection activeCell="P31" sqref="P31"/>
    </sheetView>
  </sheetViews>
  <sheetFormatPr defaultColWidth="9.140625" defaultRowHeight="12.75"/>
  <cols>
    <col min="1" max="1" width="2.57421875" style="35" customWidth="1"/>
    <col min="2" max="2" width="26.140625" style="35" customWidth="1"/>
    <col min="3" max="5" width="26.140625" style="35" hidden="1" customWidth="1"/>
    <col min="6" max="6" width="9.57421875" style="35" customWidth="1"/>
    <col min="7" max="7" width="1.8515625" style="35" customWidth="1"/>
    <col min="8" max="8" width="6.00390625" style="35" customWidth="1"/>
    <col min="9" max="9" width="1.7109375" style="35" customWidth="1"/>
    <col min="10" max="11" width="9.00390625" style="35" customWidth="1"/>
    <col min="12" max="12" width="13.8515625" style="35" customWidth="1"/>
    <col min="13" max="13" width="9.00390625" style="35" customWidth="1"/>
    <col min="14" max="16384" width="9.140625" style="35" customWidth="1"/>
  </cols>
  <sheetData>
    <row r="1" ht="6.75" customHeight="1"/>
    <row r="2" s="1" customFormat="1" ht="12.75">
      <c r="A2" s="100" t="s">
        <v>227</v>
      </c>
    </row>
    <row r="3" spans="1:14" s="1" customFormat="1" ht="12.75">
      <c r="A3" s="188" t="s">
        <v>318</v>
      </c>
      <c r="B3" s="20"/>
      <c r="C3" s="20"/>
      <c r="D3" s="20"/>
      <c r="E3" s="20"/>
      <c r="F3" s="20"/>
      <c r="G3" s="20"/>
      <c r="H3" s="20"/>
      <c r="I3" s="20"/>
      <c r="J3" s="20"/>
      <c r="K3" s="20"/>
      <c r="L3" s="20"/>
      <c r="M3" s="20"/>
      <c r="N3" s="20"/>
    </row>
    <row r="4" spans="1:14" s="1" customFormat="1" ht="12.75">
      <c r="A4" s="193" t="s">
        <v>245</v>
      </c>
      <c r="B4" s="20"/>
      <c r="C4" s="20"/>
      <c r="D4" s="20"/>
      <c r="E4" s="20"/>
      <c r="F4" s="20"/>
      <c r="G4" s="20"/>
      <c r="H4" s="20"/>
      <c r="I4" s="20"/>
      <c r="N4" s="20"/>
    </row>
    <row r="5" spans="1:14" s="1" customFormat="1" ht="13.5" thickBot="1">
      <c r="A5" s="193" t="s">
        <v>319</v>
      </c>
      <c r="B5" s="20"/>
      <c r="C5" s="20"/>
      <c r="D5" s="20"/>
      <c r="E5" s="20"/>
      <c r="F5" s="45"/>
      <c r="G5" s="45"/>
      <c r="H5" s="45"/>
      <c r="I5" s="20"/>
      <c r="N5" s="20"/>
    </row>
    <row r="6" spans="1:21" ht="13.5" customHeight="1">
      <c r="A6" s="460"/>
      <c r="B6" s="460"/>
      <c r="C6" s="212"/>
      <c r="D6" s="212"/>
      <c r="E6" s="212"/>
      <c r="F6" s="451" t="s">
        <v>22</v>
      </c>
      <c r="G6" s="451"/>
      <c r="H6" s="451"/>
      <c r="I6" s="169"/>
      <c r="J6" s="451" t="s">
        <v>190</v>
      </c>
      <c r="K6" s="451"/>
      <c r="L6" s="451"/>
      <c r="M6" s="451"/>
      <c r="N6" s="451"/>
      <c r="O6" s="134"/>
      <c r="P6" s="134"/>
      <c r="Q6" s="134"/>
      <c r="R6" s="134"/>
      <c r="S6" s="134"/>
      <c r="T6" s="134"/>
      <c r="U6" s="134"/>
    </row>
    <row r="7" spans="1:21" ht="12" customHeight="1">
      <c r="A7" s="170"/>
      <c r="B7" s="170"/>
      <c r="C7" s="170"/>
      <c r="D7" s="170"/>
      <c r="E7" s="170"/>
      <c r="F7" s="295" t="s">
        <v>22</v>
      </c>
      <c r="G7" s="437" t="s">
        <v>128</v>
      </c>
      <c r="H7" s="437"/>
      <c r="I7" s="170"/>
      <c r="J7" s="459" t="s">
        <v>185</v>
      </c>
      <c r="K7" s="459" t="s">
        <v>186</v>
      </c>
      <c r="L7" s="459" t="s">
        <v>251</v>
      </c>
      <c r="M7" s="459" t="s">
        <v>187</v>
      </c>
      <c r="N7" s="459" t="s">
        <v>188</v>
      </c>
      <c r="O7" s="134"/>
      <c r="P7" s="134"/>
      <c r="Q7" s="134"/>
      <c r="R7" s="134"/>
      <c r="S7" s="134"/>
      <c r="T7" s="134"/>
      <c r="U7" s="134"/>
    </row>
    <row r="8" spans="1:14" ht="44.25" customHeight="1" thickBot="1">
      <c r="A8" s="171"/>
      <c r="B8" s="171"/>
      <c r="C8" s="171"/>
      <c r="D8" s="171"/>
      <c r="E8" s="171"/>
      <c r="F8" s="67"/>
      <c r="G8" s="67"/>
      <c r="H8" s="67"/>
      <c r="I8" s="171"/>
      <c r="J8" s="443"/>
      <c r="K8" s="443"/>
      <c r="L8" s="443"/>
      <c r="M8" s="443"/>
      <c r="N8" s="443"/>
    </row>
    <row r="9" spans="1:13" ht="11.25" customHeight="1">
      <c r="A9" s="57"/>
      <c r="B9" s="57"/>
      <c r="C9" s="57"/>
      <c r="D9" s="57"/>
      <c r="E9" s="57"/>
      <c r="F9" s="57"/>
      <c r="G9" s="57"/>
      <c r="H9" s="57"/>
      <c r="I9" s="57"/>
      <c r="J9" s="56"/>
      <c r="K9" s="56"/>
      <c r="L9" s="56"/>
      <c r="M9" s="56"/>
    </row>
    <row r="10" spans="1:13" ht="11.25" customHeight="1" hidden="1">
      <c r="A10" s="57"/>
      <c r="B10" s="57"/>
      <c r="C10" s="57"/>
      <c r="D10" s="57"/>
      <c r="E10" s="57"/>
      <c r="F10" s="57"/>
      <c r="G10" s="57"/>
      <c r="H10" s="57"/>
      <c r="I10" s="57"/>
      <c r="J10" s="56"/>
      <c r="K10" s="56"/>
      <c r="L10" s="56"/>
      <c r="M10" s="56"/>
    </row>
    <row r="11" spans="1:14" ht="11.25" customHeight="1">
      <c r="A11" s="457" t="s">
        <v>306</v>
      </c>
      <c r="B11" s="457"/>
      <c r="C11" s="209"/>
      <c r="D11" s="209"/>
      <c r="E11" s="209"/>
      <c r="F11" s="132">
        <v>375192.272</v>
      </c>
      <c r="G11" s="172" t="s">
        <v>4</v>
      </c>
      <c r="H11" s="41">
        <v>20883.127</v>
      </c>
      <c r="I11" s="173"/>
      <c r="J11" s="41">
        <v>19088.035</v>
      </c>
      <c r="K11" s="41">
        <v>100438.319</v>
      </c>
      <c r="L11" s="41">
        <v>112072.578</v>
      </c>
      <c r="M11" s="41">
        <v>67472.249</v>
      </c>
      <c r="N11" s="41">
        <v>76121.091</v>
      </c>
    </row>
    <row r="12" spans="1:14" ht="11.25" customHeight="1">
      <c r="A12" s="174"/>
      <c r="B12" s="174"/>
      <c r="C12" s="174"/>
      <c r="D12" s="174"/>
      <c r="E12" s="174"/>
      <c r="F12" s="175" t="s">
        <v>313</v>
      </c>
      <c r="G12" s="172"/>
      <c r="H12" s="41" t="s">
        <v>313</v>
      </c>
      <c r="I12" s="173"/>
      <c r="J12" s="41" t="s">
        <v>313</v>
      </c>
      <c r="K12" s="41" t="s">
        <v>313</v>
      </c>
      <c r="L12" s="41" t="s">
        <v>313</v>
      </c>
      <c r="M12" s="41" t="s">
        <v>313</v>
      </c>
      <c r="N12" s="41" t="s">
        <v>313</v>
      </c>
    </row>
    <row r="13" spans="1:14" ht="11.25" customHeight="1">
      <c r="A13" s="458" t="s">
        <v>127</v>
      </c>
      <c r="B13" s="458"/>
      <c r="C13" s="174"/>
      <c r="D13" s="174"/>
      <c r="E13" s="174"/>
      <c r="F13" s="175">
        <v>38807.646</v>
      </c>
      <c r="G13" s="172" t="s">
        <v>4</v>
      </c>
      <c r="H13" s="41">
        <v>1901.342</v>
      </c>
      <c r="I13" s="173"/>
      <c r="J13" s="176">
        <v>2313.371</v>
      </c>
      <c r="K13" s="176">
        <v>5025.141</v>
      </c>
      <c r="L13" s="41">
        <v>7085.283</v>
      </c>
      <c r="M13" s="41">
        <v>16659.629</v>
      </c>
      <c r="N13" s="41">
        <v>7724.222</v>
      </c>
    </row>
    <row r="14" spans="1:14" ht="11.25" customHeight="1">
      <c r="A14" s="174"/>
      <c r="B14" s="174"/>
      <c r="C14" s="174"/>
      <c r="D14" s="174"/>
      <c r="E14" s="174"/>
      <c r="F14" s="177" t="s">
        <v>313</v>
      </c>
      <c r="G14" s="177"/>
      <c r="H14" s="177" t="s">
        <v>313</v>
      </c>
      <c r="I14" s="178"/>
      <c r="J14" s="179" t="s">
        <v>313</v>
      </c>
      <c r="K14" s="179" t="s">
        <v>313</v>
      </c>
      <c r="L14" s="179" t="s">
        <v>313</v>
      </c>
      <c r="M14" s="179" t="s">
        <v>313</v>
      </c>
      <c r="N14" s="179" t="s">
        <v>313</v>
      </c>
    </row>
    <row r="15" spans="1:14" ht="11.25" customHeight="1">
      <c r="A15" s="457" t="s">
        <v>268</v>
      </c>
      <c r="B15" s="457"/>
      <c r="C15" s="209"/>
      <c r="D15" s="209"/>
      <c r="E15" s="209"/>
      <c r="F15" s="132">
        <v>2359167.861</v>
      </c>
      <c r="G15" s="172" t="s">
        <v>4</v>
      </c>
      <c r="H15" s="41">
        <v>92540.215</v>
      </c>
      <c r="I15" s="173"/>
      <c r="J15" s="176">
        <v>102540.863</v>
      </c>
      <c r="K15" s="176">
        <v>159673.235</v>
      </c>
      <c r="L15" s="41">
        <v>477057.478</v>
      </c>
      <c r="M15" s="41">
        <v>1191526.543</v>
      </c>
      <c r="N15" s="41">
        <v>428369.741</v>
      </c>
    </row>
    <row r="16" spans="1:14" ht="12" customHeight="1" thickBot="1">
      <c r="A16" s="67"/>
      <c r="B16" s="67"/>
      <c r="C16" s="67"/>
      <c r="D16" s="67"/>
      <c r="E16" s="67"/>
      <c r="F16" s="67"/>
      <c r="G16" s="67"/>
      <c r="H16" s="67"/>
      <c r="I16" s="67"/>
      <c r="J16" s="67"/>
      <c r="K16" s="67"/>
      <c r="L16" s="67"/>
      <c r="M16" s="67"/>
      <c r="N16" s="67"/>
    </row>
    <row r="17" ht="12.75">
      <c r="A17" s="13"/>
    </row>
  </sheetData>
  <sheetProtection formatCells="0" formatColumns="0" formatRows="0"/>
  <mergeCells count="12">
    <mergeCell ref="J6:N6"/>
    <mergeCell ref="A6:B6"/>
    <mergeCell ref="M7:M8"/>
    <mergeCell ref="N7:N8"/>
    <mergeCell ref="F6:H6"/>
    <mergeCell ref="A15:B15"/>
    <mergeCell ref="A13:B13"/>
    <mergeCell ref="K7:K8"/>
    <mergeCell ref="L7:L8"/>
    <mergeCell ref="A11:B11"/>
    <mergeCell ref="G7:H7"/>
    <mergeCell ref="J7:J8"/>
  </mergeCells>
  <printOptions/>
  <pageMargins left="0.75" right="0.75" top="1" bottom="1" header="0.5" footer="0.5"/>
  <pageSetup horizontalDpi="600" verticalDpi="600" orientation="landscape" paperSize="9" scale="95" r:id="rId2"/>
  <colBreaks count="1" manualBreakCount="1">
    <brk id="14" max="17" man="1"/>
  </colBreaks>
  <drawing r:id="rId1"/>
</worksheet>
</file>

<file path=xl/worksheets/sheet21.xml><?xml version="1.0" encoding="utf-8"?>
<worksheet xmlns="http://schemas.openxmlformats.org/spreadsheetml/2006/main" xmlns:r="http://schemas.openxmlformats.org/officeDocument/2006/relationships">
  <dimension ref="A2:AH74"/>
  <sheetViews>
    <sheetView zoomScalePageLayoutView="0" workbookViewId="0" topLeftCell="A1">
      <selection activeCell="AA57" sqref="AA57"/>
    </sheetView>
  </sheetViews>
  <sheetFormatPr defaultColWidth="9.140625" defaultRowHeight="12.75"/>
  <cols>
    <col min="1" max="2" width="2.8515625" style="1" customWidth="1"/>
    <col min="3" max="3" width="1.1484375" style="1" customWidth="1"/>
    <col min="4" max="4" width="4.421875" style="1" customWidth="1"/>
    <col min="5" max="5" width="5.57421875" style="1" hidden="1" customWidth="1"/>
    <col min="6" max="6" width="9.140625" style="1" customWidth="1"/>
    <col min="7" max="7" width="1.8515625" style="43" customWidth="1"/>
    <col min="8" max="8" width="5.7109375" style="1" bestFit="1" customWidth="1"/>
    <col min="9" max="9" width="1.1484375" style="1" customWidth="1"/>
    <col min="10" max="10" width="7.421875" style="1" customWidth="1"/>
    <col min="11" max="11" width="1.8515625" style="43" bestFit="1" customWidth="1"/>
    <col min="12" max="12" width="6.00390625" style="1" customWidth="1"/>
    <col min="13" max="13" width="1.1484375" style="1" customWidth="1"/>
    <col min="14" max="14" width="8.7109375" style="1" customWidth="1"/>
    <col min="15" max="15" width="1.8515625" style="43" bestFit="1" customWidth="1"/>
    <col min="16" max="16" width="5.7109375" style="1" bestFit="1" customWidth="1"/>
    <col min="17" max="17" width="1.1484375" style="1" customWidth="1"/>
    <col min="18" max="18" width="9.421875" style="1" customWidth="1"/>
    <col min="19" max="19" width="1.8515625" style="43" bestFit="1" customWidth="1"/>
    <col min="20" max="20" width="5.421875" style="1" customWidth="1"/>
    <col min="21" max="16384" width="9.140625" style="1" customWidth="1"/>
  </cols>
  <sheetData>
    <row r="1" ht="6.75" customHeight="1"/>
    <row r="2" spans="1:2" ht="15.75" customHeight="1">
      <c r="A2" s="100" t="s">
        <v>220</v>
      </c>
      <c r="B2" s="31"/>
    </row>
    <row r="3" spans="1:34" ht="15.75" customHeight="1">
      <c r="A3" s="188" t="s">
        <v>310</v>
      </c>
      <c r="B3" s="108"/>
      <c r="C3" s="20"/>
      <c r="D3" s="20"/>
      <c r="E3" s="20"/>
      <c r="F3" s="20"/>
      <c r="G3" s="168"/>
      <c r="H3" s="20"/>
      <c r="I3" s="20"/>
      <c r="J3" s="20"/>
      <c r="K3" s="168"/>
      <c r="L3" s="20"/>
      <c r="M3" s="20"/>
      <c r="N3" s="20"/>
      <c r="O3" s="168"/>
      <c r="P3" s="20"/>
      <c r="Q3" s="20"/>
      <c r="R3" s="20"/>
      <c r="S3" s="168"/>
      <c r="T3" s="20"/>
      <c r="U3" s="160"/>
      <c r="V3" s="34"/>
      <c r="W3" s="34"/>
      <c r="X3" s="34"/>
      <c r="Y3" s="34"/>
      <c r="Z3" s="34"/>
      <c r="AA3" s="34"/>
      <c r="AB3" s="34"/>
      <c r="AC3" s="34"/>
      <c r="AD3" s="34"/>
      <c r="AE3" s="34"/>
      <c r="AF3" s="34"/>
      <c r="AG3" s="34"/>
      <c r="AH3" s="34"/>
    </row>
    <row r="4" spans="1:34" ht="15.75" customHeight="1">
      <c r="A4" s="193" t="s">
        <v>301</v>
      </c>
      <c r="B4" s="108"/>
      <c r="C4" s="20"/>
      <c r="D4" s="20"/>
      <c r="E4" s="20"/>
      <c r="F4" s="20"/>
      <c r="G4" s="168"/>
      <c r="H4" s="20"/>
      <c r="I4" s="20"/>
      <c r="J4" s="20"/>
      <c r="K4" s="168"/>
      <c r="L4" s="20"/>
      <c r="M4" s="20"/>
      <c r="N4" s="20"/>
      <c r="O4" s="168"/>
      <c r="P4" s="20"/>
      <c r="Q4" s="20"/>
      <c r="R4" s="20"/>
      <c r="S4" s="168"/>
      <c r="T4" s="20"/>
      <c r="U4" s="160"/>
      <c r="V4" s="34"/>
      <c r="W4" s="34"/>
      <c r="X4" s="34"/>
      <c r="Y4" s="34"/>
      <c r="Z4" s="34"/>
      <c r="AA4" s="34"/>
      <c r="AB4" s="34"/>
      <c r="AC4" s="34"/>
      <c r="AD4" s="34"/>
      <c r="AE4" s="34"/>
      <c r="AF4" s="34"/>
      <c r="AG4" s="34"/>
      <c r="AH4" s="34"/>
    </row>
    <row r="5" spans="1:34" ht="15.75" customHeight="1" thickBot="1">
      <c r="A5" s="193" t="s">
        <v>311</v>
      </c>
      <c r="B5" s="108"/>
      <c r="C5" s="20"/>
      <c r="D5" s="20"/>
      <c r="E5" s="20"/>
      <c r="F5" s="20"/>
      <c r="G5" s="168"/>
      <c r="H5" s="20"/>
      <c r="I5" s="20"/>
      <c r="J5" s="20"/>
      <c r="K5" s="168"/>
      <c r="L5" s="20"/>
      <c r="M5" s="20"/>
      <c r="N5" s="20"/>
      <c r="O5" s="168"/>
      <c r="P5" s="20"/>
      <c r="Q5" s="20"/>
      <c r="R5" s="20"/>
      <c r="S5" s="168"/>
      <c r="T5" s="20"/>
      <c r="U5" s="160"/>
      <c r="V5" s="34"/>
      <c r="W5" s="34"/>
      <c r="X5" s="34"/>
      <c r="Y5" s="34"/>
      <c r="Z5" s="34"/>
      <c r="AA5" s="34"/>
      <c r="AB5" s="34"/>
      <c r="AC5" s="34"/>
      <c r="AD5" s="34"/>
      <c r="AE5" s="34"/>
      <c r="AF5" s="34"/>
      <c r="AG5" s="34"/>
      <c r="AH5" s="34"/>
    </row>
    <row r="6" spans="1:20" s="13" customFormat="1" ht="11.25" customHeight="1">
      <c r="A6" s="442"/>
      <c r="B6" s="442"/>
      <c r="C6" s="442"/>
      <c r="D6" s="442"/>
      <c r="E6" s="49"/>
      <c r="F6" s="454" t="s">
        <v>20</v>
      </c>
      <c r="G6" s="454"/>
      <c r="H6" s="454"/>
      <c r="I6" s="119"/>
      <c r="J6" s="454" t="s">
        <v>121</v>
      </c>
      <c r="K6" s="454"/>
      <c r="L6" s="454"/>
      <c r="M6" s="112"/>
      <c r="N6" s="454" t="s">
        <v>18</v>
      </c>
      <c r="O6" s="454"/>
      <c r="P6" s="454"/>
      <c r="Q6" s="119"/>
      <c r="R6" s="454" t="s">
        <v>153</v>
      </c>
      <c r="S6" s="454"/>
      <c r="T6" s="454"/>
    </row>
    <row r="7" spans="1:20" s="13" customFormat="1" ht="11.25" customHeight="1">
      <c r="A7" s="459"/>
      <c r="B7" s="459"/>
      <c r="C7" s="459"/>
      <c r="D7" s="459"/>
      <c r="E7" s="104"/>
      <c r="F7" s="449" t="s">
        <v>189</v>
      </c>
      <c r="G7" s="449"/>
      <c r="H7" s="449"/>
      <c r="I7" s="103"/>
      <c r="J7" s="449" t="s">
        <v>206</v>
      </c>
      <c r="K7" s="449"/>
      <c r="L7" s="449"/>
      <c r="M7" s="111"/>
      <c r="N7" s="449" t="s">
        <v>207</v>
      </c>
      <c r="O7" s="449"/>
      <c r="P7" s="449"/>
      <c r="Q7" s="103"/>
      <c r="R7" s="449" t="s">
        <v>19</v>
      </c>
      <c r="S7" s="449"/>
      <c r="T7" s="449"/>
    </row>
    <row r="8" spans="1:20" s="13" customFormat="1" ht="12" customHeight="1" thickBot="1">
      <c r="A8" s="443"/>
      <c r="B8" s="443"/>
      <c r="C8" s="443"/>
      <c r="D8" s="443"/>
      <c r="E8" s="28"/>
      <c r="F8" s="28" t="s">
        <v>22</v>
      </c>
      <c r="G8" s="450" t="s">
        <v>129</v>
      </c>
      <c r="H8" s="450"/>
      <c r="I8" s="110"/>
      <c r="J8" s="28" t="s">
        <v>22</v>
      </c>
      <c r="K8" s="450" t="s">
        <v>129</v>
      </c>
      <c r="L8" s="450"/>
      <c r="M8" s="110"/>
      <c r="N8" s="28" t="s">
        <v>22</v>
      </c>
      <c r="O8" s="450" t="s">
        <v>129</v>
      </c>
      <c r="P8" s="450"/>
      <c r="Q8" s="110"/>
      <c r="R8" s="28" t="s">
        <v>22</v>
      </c>
      <c r="S8" s="450" t="s">
        <v>129</v>
      </c>
      <c r="T8" s="450"/>
    </row>
    <row r="9" spans="1:20" s="13" customFormat="1" ht="6" customHeight="1">
      <c r="A9" s="447"/>
      <c r="B9" s="447"/>
      <c r="C9" s="447"/>
      <c r="D9" s="447"/>
      <c r="E9" s="36"/>
      <c r="F9" s="62"/>
      <c r="G9" s="62"/>
      <c r="H9" s="62"/>
      <c r="I9" s="62"/>
      <c r="J9" s="62"/>
      <c r="K9" s="62"/>
      <c r="L9" s="62"/>
      <c r="M9" s="62"/>
      <c r="N9" s="62"/>
      <c r="O9" s="62"/>
      <c r="P9" s="62"/>
      <c r="Q9" s="62"/>
      <c r="R9" s="62"/>
      <c r="S9" s="62"/>
      <c r="T9" s="62"/>
    </row>
    <row r="10" spans="1:20" s="13" customFormat="1" ht="11.25" customHeight="1">
      <c r="A10" s="461" t="s">
        <v>130</v>
      </c>
      <c r="B10" s="461"/>
      <c r="C10" s="461"/>
      <c r="D10" s="461"/>
      <c r="E10" s="461"/>
      <c r="F10" s="461"/>
      <c r="G10" s="62"/>
      <c r="H10" s="62"/>
      <c r="I10" s="62"/>
      <c r="J10" s="62"/>
      <c r="K10" s="62"/>
      <c r="L10" s="62"/>
      <c r="M10" s="62"/>
      <c r="N10" s="62"/>
      <c r="O10" s="62"/>
      <c r="P10" s="62"/>
      <c r="Q10" s="62"/>
      <c r="R10" s="62"/>
      <c r="S10" s="62"/>
      <c r="T10" s="62"/>
    </row>
    <row r="11" spans="1:20" s="13" customFormat="1" ht="11.25" customHeight="1">
      <c r="A11" s="446" t="s">
        <v>22</v>
      </c>
      <c r="B11" s="446"/>
      <c r="C11" s="446"/>
      <c r="D11" s="446"/>
      <c r="E11" s="60"/>
      <c r="F11" s="38">
        <v>470.635</v>
      </c>
      <c r="G11" s="51" t="s">
        <v>4</v>
      </c>
      <c r="H11" s="38">
        <v>72.194</v>
      </c>
      <c r="I11" s="38" t="s">
        <v>313</v>
      </c>
      <c r="J11" s="38">
        <v>212934.322</v>
      </c>
      <c r="K11" s="51" t="s">
        <v>4</v>
      </c>
      <c r="L11" s="38">
        <v>26217.028</v>
      </c>
      <c r="M11" s="38" t="s">
        <v>313</v>
      </c>
      <c r="N11" s="38">
        <v>6007.474</v>
      </c>
      <c r="O11" s="51" t="s">
        <v>4</v>
      </c>
      <c r="P11" s="38">
        <v>1038.022</v>
      </c>
      <c r="Q11" s="38" t="s">
        <v>313</v>
      </c>
      <c r="R11" s="38">
        <v>3148.048</v>
      </c>
      <c r="S11" s="51" t="s">
        <v>4</v>
      </c>
      <c r="T11" s="38">
        <v>416.091</v>
      </c>
    </row>
    <row r="12" spans="1:20" s="13" customFormat="1" ht="11.25" customHeight="1">
      <c r="A12" s="60"/>
      <c r="B12" s="204"/>
      <c r="C12" s="204" t="s">
        <v>143</v>
      </c>
      <c r="D12" s="205">
        <v>5.9</v>
      </c>
      <c r="E12" s="205"/>
      <c r="F12" s="37" t="s">
        <v>312</v>
      </c>
      <c r="G12" s="51" t="s">
        <v>4</v>
      </c>
      <c r="H12" s="37" t="s">
        <v>312</v>
      </c>
      <c r="I12" s="37" t="s">
        <v>313</v>
      </c>
      <c r="J12" s="37" t="s">
        <v>312</v>
      </c>
      <c r="K12" s="51" t="s">
        <v>4</v>
      </c>
      <c r="L12" s="37" t="s">
        <v>312</v>
      </c>
      <c r="M12" s="37" t="s">
        <v>313</v>
      </c>
      <c r="N12" s="37" t="s">
        <v>312</v>
      </c>
      <c r="O12" s="51" t="s">
        <v>4</v>
      </c>
      <c r="P12" s="37" t="s">
        <v>312</v>
      </c>
      <c r="Q12" s="37" t="s">
        <v>313</v>
      </c>
      <c r="R12" s="37" t="s">
        <v>312</v>
      </c>
      <c r="S12" s="51" t="s">
        <v>4</v>
      </c>
      <c r="T12" s="37" t="s">
        <v>312</v>
      </c>
    </row>
    <row r="13" spans="1:20" s="13" customFormat="1" ht="11.25" customHeight="1">
      <c r="A13" s="60"/>
      <c r="B13" s="204">
        <v>6</v>
      </c>
      <c r="C13" s="204" t="s">
        <v>21</v>
      </c>
      <c r="D13" s="40">
        <v>7.9</v>
      </c>
      <c r="E13" s="40"/>
      <c r="F13" s="37" t="s">
        <v>312</v>
      </c>
      <c r="G13" s="51" t="s">
        <v>4</v>
      </c>
      <c r="H13" s="37" t="s">
        <v>312</v>
      </c>
      <c r="I13" s="37" t="s">
        <v>313</v>
      </c>
      <c r="J13" s="37" t="s">
        <v>312</v>
      </c>
      <c r="K13" s="51" t="s">
        <v>4</v>
      </c>
      <c r="L13" s="37" t="s">
        <v>312</v>
      </c>
      <c r="M13" s="37" t="s">
        <v>313</v>
      </c>
      <c r="N13" s="37" t="s">
        <v>312</v>
      </c>
      <c r="O13" s="51" t="s">
        <v>4</v>
      </c>
      <c r="P13" s="37" t="s">
        <v>312</v>
      </c>
      <c r="Q13" s="37" t="s">
        <v>313</v>
      </c>
      <c r="R13" s="37" t="s">
        <v>312</v>
      </c>
      <c r="S13" s="51" t="s">
        <v>4</v>
      </c>
      <c r="T13" s="37" t="s">
        <v>312</v>
      </c>
    </row>
    <row r="14" spans="1:20" s="13" customFormat="1" ht="11.25" customHeight="1">
      <c r="A14" s="60"/>
      <c r="B14" s="204">
        <v>8</v>
      </c>
      <c r="C14" s="204" t="s">
        <v>21</v>
      </c>
      <c r="D14" s="40">
        <v>9.9</v>
      </c>
      <c r="E14" s="40"/>
      <c r="F14" s="37" t="s">
        <v>312</v>
      </c>
      <c r="G14" s="51" t="s">
        <v>4</v>
      </c>
      <c r="H14" s="37" t="s">
        <v>312</v>
      </c>
      <c r="I14" s="37" t="s">
        <v>313</v>
      </c>
      <c r="J14" s="37" t="s">
        <v>312</v>
      </c>
      <c r="K14" s="51" t="s">
        <v>4</v>
      </c>
      <c r="L14" s="37" t="s">
        <v>312</v>
      </c>
      <c r="M14" s="37" t="s">
        <v>313</v>
      </c>
      <c r="N14" s="37" t="s">
        <v>312</v>
      </c>
      <c r="O14" s="51" t="s">
        <v>4</v>
      </c>
      <c r="P14" s="37" t="s">
        <v>312</v>
      </c>
      <c r="Q14" s="37" t="s">
        <v>313</v>
      </c>
      <c r="R14" s="37" t="s">
        <v>312</v>
      </c>
      <c r="S14" s="51" t="s">
        <v>4</v>
      </c>
      <c r="T14" s="37" t="s">
        <v>312</v>
      </c>
    </row>
    <row r="15" spans="2:20" s="13" customFormat="1" ht="11.25" customHeight="1">
      <c r="B15" s="204">
        <v>10</v>
      </c>
      <c r="C15" s="204" t="s">
        <v>21</v>
      </c>
      <c r="D15" s="40">
        <v>11.9</v>
      </c>
      <c r="E15" s="40"/>
      <c r="F15" s="37" t="s">
        <v>312</v>
      </c>
      <c r="G15" s="51" t="s">
        <v>4</v>
      </c>
      <c r="H15" s="37" t="s">
        <v>312</v>
      </c>
      <c r="I15" s="37" t="s">
        <v>313</v>
      </c>
      <c r="J15" s="37" t="s">
        <v>312</v>
      </c>
      <c r="K15" s="51" t="s">
        <v>4</v>
      </c>
      <c r="L15" s="37" t="s">
        <v>312</v>
      </c>
      <c r="M15" s="37" t="s">
        <v>313</v>
      </c>
      <c r="N15" s="37" t="s">
        <v>312</v>
      </c>
      <c r="O15" s="51" t="s">
        <v>4</v>
      </c>
      <c r="P15" s="37" t="s">
        <v>312</v>
      </c>
      <c r="Q15" s="37" t="s">
        <v>313</v>
      </c>
      <c r="R15" s="37" t="s">
        <v>312</v>
      </c>
      <c r="S15" s="51" t="s">
        <v>4</v>
      </c>
      <c r="T15" s="37" t="s">
        <v>312</v>
      </c>
    </row>
    <row r="16" spans="2:20" s="13" customFormat="1" ht="11.25" customHeight="1">
      <c r="B16" s="204">
        <v>12</v>
      </c>
      <c r="C16" s="204" t="s">
        <v>21</v>
      </c>
      <c r="D16" s="40">
        <v>17.9</v>
      </c>
      <c r="E16" s="40"/>
      <c r="F16" s="37">
        <v>2.356</v>
      </c>
      <c r="G16" s="51" t="s">
        <v>4</v>
      </c>
      <c r="H16" s="37">
        <v>4.616</v>
      </c>
      <c r="I16" s="37" t="s">
        <v>313</v>
      </c>
      <c r="J16" s="37">
        <v>341.67</v>
      </c>
      <c r="K16" s="51" t="s">
        <v>4</v>
      </c>
      <c r="L16" s="37">
        <v>669.286</v>
      </c>
      <c r="M16" s="37" t="s">
        <v>313</v>
      </c>
      <c r="N16" s="37">
        <v>6.598</v>
      </c>
      <c r="O16" s="51" t="s">
        <v>4</v>
      </c>
      <c r="P16" s="37">
        <v>12.924</v>
      </c>
      <c r="Q16" s="37" t="s">
        <v>313</v>
      </c>
      <c r="R16" s="37">
        <v>1.089</v>
      </c>
      <c r="S16" s="51" t="s">
        <v>4</v>
      </c>
      <c r="T16" s="37">
        <v>2.132</v>
      </c>
    </row>
    <row r="17" spans="2:20" s="13" customFormat="1" ht="11.25" customHeight="1">
      <c r="B17" s="204">
        <v>18</v>
      </c>
      <c r="C17" s="204" t="s">
        <v>21</v>
      </c>
      <c r="D17" s="40">
        <v>23.9</v>
      </c>
      <c r="E17" s="40"/>
      <c r="F17" s="37">
        <v>5.009</v>
      </c>
      <c r="G17" s="51" t="s">
        <v>4</v>
      </c>
      <c r="H17" s="37">
        <v>6.606</v>
      </c>
      <c r="I17" s="37" t="s">
        <v>313</v>
      </c>
      <c r="J17" s="37">
        <v>1634.753</v>
      </c>
      <c r="K17" s="51" t="s">
        <v>4</v>
      </c>
      <c r="L17" s="37">
        <v>2256.049</v>
      </c>
      <c r="M17" s="37" t="s">
        <v>313</v>
      </c>
      <c r="N17" s="37">
        <v>13.361</v>
      </c>
      <c r="O17" s="51" t="s">
        <v>4</v>
      </c>
      <c r="P17" s="37">
        <v>19.987</v>
      </c>
      <c r="Q17" s="37" t="s">
        <v>313</v>
      </c>
      <c r="R17" s="37">
        <v>4.479</v>
      </c>
      <c r="S17" s="51" t="s">
        <v>4</v>
      </c>
      <c r="T17" s="37">
        <v>6.641</v>
      </c>
    </row>
    <row r="18" spans="2:20" s="13" customFormat="1" ht="11.25" customHeight="1">
      <c r="B18" s="204">
        <v>24</v>
      </c>
      <c r="C18" s="204" t="s">
        <v>21</v>
      </c>
      <c r="D18" s="40">
        <v>31.9</v>
      </c>
      <c r="E18" s="40"/>
      <c r="F18" s="37">
        <v>16.522</v>
      </c>
      <c r="G18" s="51" t="s">
        <v>4</v>
      </c>
      <c r="H18" s="37">
        <v>25.32</v>
      </c>
      <c r="I18" s="37" t="s">
        <v>313</v>
      </c>
      <c r="J18" s="37">
        <v>3668.77</v>
      </c>
      <c r="K18" s="51" t="s">
        <v>4</v>
      </c>
      <c r="L18" s="37">
        <v>5007.319</v>
      </c>
      <c r="M18" s="37" t="s">
        <v>313</v>
      </c>
      <c r="N18" s="37">
        <v>55.596</v>
      </c>
      <c r="O18" s="51" t="s">
        <v>4</v>
      </c>
      <c r="P18" s="37">
        <v>80.73</v>
      </c>
      <c r="Q18" s="37" t="s">
        <v>313</v>
      </c>
      <c r="R18" s="37">
        <v>15.847</v>
      </c>
      <c r="S18" s="51" t="s">
        <v>4</v>
      </c>
      <c r="T18" s="37">
        <v>20.852</v>
      </c>
    </row>
    <row r="19" spans="2:20" s="13" customFormat="1" ht="11.25" customHeight="1">
      <c r="B19" s="204">
        <v>32</v>
      </c>
      <c r="C19" s="204" t="s">
        <v>21</v>
      </c>
      <c r="D19" s="40">
        <v>39.9</v>
      </c>
      <c r="E19" s="40"/>
      <c r="F19" s="37">
        <v>9.964</v>
      </c>
      <c r="G19" s="51" t="s">
        <v>4</v>
      </c>
      <c r="H19" s="37">
        <v>9.934</v>
      </c>
      <c r="I19" s="37" t="s">
        <v>313</v>
      </c>
      <c r="J19" s="37">
        <v>2774.285</v>
      </c>
      <c r="K19" s="51" t="s">
        <v>4</v>
      </c>
      <c r="L19" s="37">
        <v>2585.343</v>
      </c>
      <c r="M19" s="37" t="s">
        <v>313</v>
      </c>
      <c r="N19" s="37">
        <v>76.561</v>
      </c>
      <c r="O19" s="51" t="s">
        <v>4</v>
      </c>
      <c r="P19" s="37">
        <v>90.027</v>
      </c>
      <c r="Q19" s="37" t="s">
        <v>313</v>
      </c>
      <c r="R19" s="37">
        <v>19.657</v>
      </c>
      <c r="S19" s="51" t="s">
        <v>4</v>
      </c>
      <c r="T19" s="37">
        <v>18.992</v>
      </c>
    </row>
    <row r="20" spans="2:20" s="13" customFormat="1" ht="11.25" customHeight="1">
      <c r="B20" s="204">
        <v>40</v>
      </c>
      <c r="C20" s="204" t="s">
        <v>21</v>
      </c>
      <c r="D20" s="40">
        <v>43.9</v>
      </c>
      <c r="E20" s="40"/>
      <c r="F20" s="37">
        <v>0.517</v>
      </c>
      <c r="G20" s="51" t="s">
        <v>4</v>
      </c>
      <c r="H20" s="37">
        <v>1.009</v>
      </c>
      <c r="I20" s="37" t="s">
        <v>313</v>
      </c>
      <c r="J20" s="37">
        <v>456.138</v>
      </c>
      <c r="K20" s="51" t="s">
        <v>4</v>
      </c>
      <c r="L20" s="37">
        <v>890.362</v>
      </c>
      <c r="M20" s="37" t="s">
        <v>313</v>
      </c>
      <c r="N20" s="37">
        <v>8.513</v>
      </c>
      <c r="O20" s="51" t="s">
        <v>4</v>
      </c>
      <c r="P20" s="37">
        <v>16.617</v>
      </c>
      <c r="Q20" s="37" t="s">
        <v>313</v>
      </c>
      <c r="R20" s="37">
        <v>9.893</v>
      </c>
      <c r="S20" s="51" t="s">
        <v>4</v>
      </c>
      <c r="T20" s="37">
        <v>19.31</v>
      </c>
    </row>
    <row r="21" spans="2:20" s="13" customFormat="1" ht="11.25" customHeight="1">
      <c r="B21" s="204">
        <v>44</v>
      </c>
      <c r="C21" s="204" t="s">
        <v>21</v>
      </c>
      <c r="D21" s="40">
        <v>49.9</v>
      </c>
      <c r="E21" s="40"/>
      <c r="F21" s="37">
        <v>0.728</v>
      </c>
      <c r="G21" s="51" t="s">
        <v>4</v>
      </c>
      <c r="H21" s="37">
        <v>1.421</v>
      </c>
      <c r="I21" s="37" t="s">
        <v>313</v>
      </c>
      <c r="J21" s="37">
        <v>170.747</v>
      </c>
      <c r="K21" s="51" t="s">
        <v>4</v>
      </c>
      <c r="L21" s="37">
        <v>333.189</v>
      </c>
      <c r="M21" s="37" t="s">
        <v>313</v>
      </c>
      <c r="N21" s="37">
        <v>10.49</v>
      </c>
      <c r="O21" s="51" t="s">
        <v>4</v>
      </c>
      <c r="P21" s="37">
        <v>20.469</v>
      </c>
      <c r="Q21" s="37" t="s">
        <v>313</v>
      </c>
      <c r="R21" s="37">
        <v>3.084</v>
      </c>
      <c r="S21" s="51" t="s">
        <v>4</v>
      </c>
      <c r="T21" s="37">
        <v>6.018</v>
      </c>
    </row>
    <row r="22" spans="2:20" s="13" customFormat="1" ht="11.25" customHeight="1">
      <c r="B22" s="204">
        <v>50</v>
      </c>
      <c r="C22" s="204" t="s">
        <v>21</v>
      </c>
      <c r="D22" s="40">
        <v>54.9</v>
      </c>
      <c r="E22" s="40"/>
      <c r="F22" s="37">
        <v>21.75</v>
      </c>
      <c r="G22" s="51" t="s">
        <v>4</v>
      </c>
      <c r="H22" s="37">
        <v>13.279</v>
      </c>
      <c r="I22" s="37" t="s">
        <v>313</v>
      </c>
      <c r="J22" s="37">
        <v>13189.049</v>
      </c>
      <c r="K22" s="51" t="s">
        <v>4</v>
      </c>
      <c r="L22" s="37">
        <v>5066.29</v>
      </c>
      <c r="M22" s="37" t="s">
        <v>313</v>
      </c>
      <c r="N22" s="37">
        <v>434.826</v>
      </c>
      <c r="O22" s="51" t="s">
        <v>4</v>
      </c>
      <c r="P22" s="37">
        <v>388.762</v>
      </c>
      <c r="Q22" s="37" t="s">
        <v>313</v>
      </c>
      <c r="R22" s="37">
        <v>254.276</v>
      </c>
      <c r="S22" s="51" t="s">
        <v>4</v>
      </c>
      <c r="T22" s="37">
        <v>111.438</v>
      </c>
    </row>
    <row r="23" spans="2:20" s="13" customFormat="1" ht="11.25" customHeight="1">
      <c r="B23" s="204">
        <v>55</v>
      </c>
      <c r="C23" s="204" t="s">
        <v>21</v>
      </c>
      <c r="D23" s="40"/>
      <c r="E23" s="40"/>
      <c r="F23" s="37">
        <v>413.788</v>
      </c>
      <c r="G23" s="51" t="s">
        <v>4</v>
      </c>
      <c r="H23" s="37">
        <v>65.167</v>
      </c>
      <c r="I23" s="37" t="s">
        <v>313</v>
      </c>
      <c r="J23" s="37">
        <v>190698.91</v>
      </c>
      <c r="K23" s="51" t="s">
        <v>4</v>
      </c>
      <c r="L23" s="37">
        <v>25120.912</v>
      </c>
      <c r="M23" s="37" t="s">
        <v>313</v>
      </c>
      <c r="N23" s="37">
        <v>5401.53</v>
      </c>
      <c r="O23" s="51" t="s">
        <v>4</v>
      </c>
      <c r="P23" s="37">
        <v>956.239</v>
      </c>
      <c r="Q23" s="37" t="s">
        <v>313</v>
      </c>
      <c r="R23" s="37">
        <v>2839.725</v>
      </c>
      <c r="S23" s="51" t="s">
        <v>4</v>
      </c>
      <c r="T23" s="37">
        <v>402.764</v>
      </c>
    </row>
    <row r="24" spans="1:20" s="13" customFormat="1" ht="3.75" customHeight="1">
      <c r="A24" s="18"/>
      <c r="B24" s="18"/>
      <c r="C24" s="18"/>
      <c r="D24" s="18"/>
      <c r="E24" s="18"/>
      <c r="F24" s="18"/>
      <c r="G24" s="305"/>
      <c r="H24" s="18"/>
      <c r="I24" s="18"/>
      <c r="J24" s="18"/>
      <c r="K24" s="305"/>
      <c r="L24" s="18"/>
      <c r="M24" s="18"/>
      <c r="N24" s="18"/>
      <c r="O24" s="305"/>
      <c r="P24" s="18"/>
      <c r="Q24" s="18"/>
      <c r="R24" s="18"/>
      <c r="S24" s="305"/>
      <c r="T24" s="18"/>
    </row>
    <row r="25" spans="1:20" s="13" customFormat="1" ht="6" customHeight="1">
      <c r="A25" s="64"/>
      <c r="B25" s="64"/>
      <c r="C25" s="64"/>
      <c r="D25" s="64"/>
      <c r="E25" s="64"/>
      <c r="F25" s="8"/>
      <c r="G25" s="61"/>
      <c r="H25" s="65"/>
      <c r="I25" s="65"/>
      <c r="J25" s="65"/>
      <c r="K25" s="61"/>
      <c r="L25" s="65"/>
      <c r="M25" s="65"/>
      <c r="N25" s="65"/>
      <c r="O25" s="61"/>
      <c r="P25" s="65"/>
      <c r="Q25" s="65"/>
      <c r="R25" s="65"/>
      <c r="S25" s="61"/>
      <c r="T25" s="65"/>
    </row>
    <row r="26" spans="1:20" s="13" customFormat="1" ht="11.25" customHeight="1">
      <c r="A26" s="461" t="s">
        <v>214</v>
      </c>
      <c r="B26" s="461"/>
      <c r="C26" s="461"/>
      <c r="D26" s="461"/>
      <c r="E26" s="461"/>
      <c r="F26" s="461"/>
      <c r="G26" s="51"/>
      <c r="H26" s="62"/>
      <c r="I26" s="62"/>
      <c r="J26" s="62"/>
      <c r="K26" s="51"/>
      <c r="L26" s="62"/>
      <c r="M26" s="62"/>
      <c r="N26" s="62"/>
      <c r="O26" s="51"/>
      <c r="P26" s="62"/>
      <c r="Q26" s="62"/>
      <c r="R26" s="62"/>
      <c r="S26" s="51"/>
      <c r="T26" s="62"/>
    </row>
    <row r="27" spans="1:20" s="13" customFormat="1" ht="11.25" customHeight="1">
      <c r="A27" s="446" t="s">
        <v>22</v>
      </c>
      <c r="B27" s="446"/>
      <c r="C27" s="446"/>
      <c r="D27" s="446"/>
      <c r="E27" s="60"/>
      <c r="F27" s="38">
        <v>470.635</v>
      </c>
      <c r="G27" s="51" t="s">
        <v>4</v>
      </c>
      <c r="H27" s="38">
        <v>72.194</v>
      </c>
      <c r="I27" s="38" t="s">
        <v>313</v>
      </c>
      <c r="J27" s="38">
        <v>212934.322</v>
      </c>
      <c r="K27" s="51" t="s">
        <v>4</v>
      </c>
      <c r="L27" s="38">
        <v>26217.028</v>
      </c>
      <c r="M27" s="38" t="s">
        <v>313</v>
      </c>
      <c r="N27" s="38">
        <v>6007.474</v>
      </c>
      <c r="O27" s="51" t="s">
        <v>4</v>
      </c>
      <c r="P27" s="38">
        <v>1038.022</v>
      </c>
      <c r="Q27" s="38" t="s">
        <v>313</v>
      </c>
      <c r="R27" s="38">
        <v>3148.048</v>
      </c>
      <c r="S27" s="51" t="s">
        <v>4</v>
      </c>
      <c r="T27" s="38">
        <v>416.091</v>
      </c>
    </row>
    <row r="28" spans="2:20" s="13" customFormat="1" ht="11.25" customHeight="1">
      <c r="B28" s="329">
        <v>3.5</v>
      </c>
      <c r="C28" s="63" t="s">
        <v>21</v>
      </c>
      <c r="D28" s="167">
        <v>9.9</v>
      </c>
      <c r="E28" s="167"/>
      <c r="F28" s="37">
        <v>7.366</v>
      </c>
      <c r="G28" s="51" t="s">
        <v>4</v>
      </c>
      <c r="H28" s="37">
        <v>8.059</v>
      </c>
      <c r="I28" s="37" t="s">
        <v>313</v>
      </c>
      <c r="J28" s="37">
        <v>1976.423</v>
      </c>
      <c r="K28" s="51" t="s">
        <v>4</v>
      </c>
      <c r="L28" s="37">
        <v>2353.232</v>
      </c>
      <c r="M28" s="37" t="s">
        <v>313</v>
      </c>
      <c r="N28" s="37">
        <v>19.959</v>
      </c>
      <c r="O28" s="51" t="s">
        <v>4</v>
      </c>
      <c r="P28" s="37">
        <v>23.801</v>
      </c>
      <c r="Q28" s="37" t="s">
        <v>313</v>
      </c>
      <c r="R28" s="37">
        <v>5.567</v>
      </c>
      <c r="S28" s="51" t="s">
        <v>4</v>
      </c>
      <c r="T28" s="37">
        <v>6.975</v>
      </c>
    </row>
    <row r="29" spans="2:20" s="13" customFormat="1" ht="11.25" customHeight="1">
      <c r="B29" s="63">
        <v>10</v>
      </c>
      <c r="C29" s="63" t="s">
        <v>21</v>
      </c>
      <c r="D29" s="167">
        <v>19.9</v>
      </c>
      <c r="E29" s="167"/>
      <c r="F29" s="37">
        <v>20.789</v>
      </c>
      <c r="G29" s="51" t="s">
        <v>4</v>
      </c>
      <c r="H29" s="37">
        <v>25.835</v>
      </c>
      <c r="I29" s="37" t="s">
        <v>313</v>
      </c>
      <c r="J29" s="37">
        <v>5643.214</v>
      </c>
      <c r="K29" s="51" t="s">
        <v>4</v>
      </c>
      <c r="L29" s="37">
        <v>5377.142</v>
      </c>
      <c r="M29" s="37" t="s">
        <v>313</v>
      </c>
      <c r="N29" s="37">
        <v>85.606</v>
      </c>
      <c r="O29" s="51" t="s">
        <v>4</v>
      </c>
      <c r="P29" s="37">
        <v>87.446</v>
      </c>
      <c r="Q29" s="37" t="s">
        <v>313</v>
      </c>
      <c r="R29" s="37">
        <v>39.431</v>
      </c>
      <c r="S29" s="51" t="s">
        <v>4</v>
      </c>
      <c r="T29" s="37">
        <v>33.525</v>
      </c>
    </row>
    <row r="30" spans="2:20" s="13" customFormat="1" ht="11.25" customHeight="1">
      <c r="B30" s="63">
        <v>20</v>
      </c>
      <c r="C30" s="63" t="s">
        <v>21</v>
      </c>
      <c r="D30" s="167">
        <v>29.9</v>
      </c>
      <c r="E30" s="167"/>
      <c r="F30" s="37">
        <v>21.785</v>
      </c>
      <c r="G30" s="51" t="s">
        <v>4</v>
      </c>
      <c r="H30" s="37">
        <v>10.791</v>
      </c>
      <c r="I30" s="37" t="s">
        <v>313</v>
      </c>
      <c r="J30" s="37">
        <v>12362.611</v>
      </c>
      <c r="K30" s="51" t="s">
        <v>4</v>
      </c>
      <c r="L30" s="37">
        <v>4474.758</v>
      </c>
      <c r="M30" s="37" t="s">
        <v>313</v>
      </c>
      <c r="N30" s="37">
        <v>299.689</v>
      </c>
      <c r="O30" s="51" t="s">
        <v>4</v>
      </c>
      <c r="P30" s="37">
        <v>127.147</v>
      </c>
      <c r="Q30" s="37" t="s">
        <v>313</v>
      </c>
      <c r="R30" s="37">
        <v>217.672</v>
      </c>
      <c r="S30" s="51" t="s">
        <v>4</v>
      </c>
      <c r="T30" s="37">
        <v>78.647</v>
      </c>
    </row>
    <row r="31" spans="2:20" s="13" customFormat="1" ht="11.25" customHeight="1">
      <c r="B31" s="63">
        <v>30</v>
      </c>
      <c r="C31" s="63" t="s">
        <v>21</v>
      </c>
      <c r="D31" s="167">
        <v>39.9</v>
      </c>
      <c r="E31" s="167"/>
      <c r="F31" s="37">
        <v>340.522</v>
      </c>
      <c r="G31" s="51" t="s">
        <v>4</v>
      </c>
      <c r="H31" s="37">
        <v>56.356</v>
      </c>
      <c r="I31" s="37" t="s">
        <v>313</v>
      </c>
      <c r="J31" s="37">
        <v>171728.77</v>
      </c>
      <c r="K31" s="51" t="s">
        <v>4</v>
      </c>
      <c r="L31" s="37">
        <v>24159.385</v>
      </c>
      <c r="M31" s="37" t="s">
        <v>313</v>
      </c>
      <c r="N31" s="37">
        <v>4183.98</v>
      </c>
      <c r="O31" s="51" t="s">
        <v>4</v>
      </c>
      <c r="P31" s="37">
        <v>781.926</v>
      </c>
      <c r="Q31" s="37" t="s">
        <v>313</v>
      </c>
      <c r="R31" s="37">
        <v>2468.524</v>
      </c>
      <c r="S31" s="51" t="s">
        <v>4</v>
      </c>
      <c r="T31" s="37">
        <v>371.614</v>
      </c>
    </row>
    <row r="32" spans="2:20" s="13" customFormat="1" ht="11.25" customHeight="1">
      <c r="B32" s="63">
        <v>40</v>
      </c>
      <c r="C32" s="63" t="s">
        <v>21</v>
      </c>
      <c r="D32" s="167">
        <v>49.9</v>
      </c>
      <c r="E32" s="167"/>
      <c r="F32" s="37">
        <v>79.326</v>
      </c>
      <c r="G32" s="51" t="s">
        <v>4</v>
      </c>
      <c r="H32" s="37">
        <v>35.29</v>
      </c>
      <c r="I32" s="37" t="s">
        <v>313</v>
      </c>
      <c r="J32" s="37">
        <v>20113.125</v>
      </c>
      <c r="K32" s="51" t="s">
        <v>4</v>
      </c>
      <c r="L32" s="37">
        <v>7836.676</v>
      </c>
      <c r="M32" s="37" t="s">
        <v>313</v>
      </c>
      <c r="N32" s="37">
        <v>1398.819</v>
      </c>
      <c r="O32" s="51" t="s">
        <v>4</v>
      </c>
      <c r="P32" s="37">
        <v>672.064</v>
      </c>
      <c r="Q32" s="37" t="s">
        <v>313</v>
      </c>
      <c r="R32" s="37">
        <v>391.412</v>
      </c>
      <c r="S32" s="51" t="s">
        <v>4</v>
      </c>
      <c r="T32" s="37">
        <v>173.932</v>
      </c>
    </row>
    <row r="33" spans="2:20" s="13" customFormat="1" ht="11.25" customHeight="1">
      <c r="B33" s="63">
        <v>50</v>
      </c>
      <c r="C33" s="63" t="s">
        <v>21</v>
      </c>
      <c r="D33" s="167"/>
      <c r="E33" s="167"/>
      <c r="F33" s="37">
        <v>0.847</v>
      </c>
      <c r="G33" s="51" t="s">
        <v>4</v>
      </c>
      <c r="H33" s="37">
        <v>1.654</v>
      </c>
      <c r="I33" s="37" t="s">
        <v>313</v>
      </c>
      <c r="J33" s="37">
        <v>1110.178</v>
      </c>
      <c r="K33" s="51" t="s">
        <v>4</v>
      </c>
      <c r="L33" s="37">
        <v>2167.015</v>
      </c>
      <c r="M33" s="37" t="s">
        <v>313</v>
      </c>
      <c r="N33" s="37">
        <v>19.421</v>
      </c>
      <c r="O33" s="51" t="s">
        <v>4</v>
      </c>
      <c r="P33" s="37">
        <v>37.909</v>
      </c>
      <c r="Q33" s="37" t="s">
        <v>313</v>
      </c>
      <c r="R33" s="37">
        <v>25.442</v>
      </c>
      <c r="S33" s="51" t="s">
        <v>4</v>
      </c>
      <c r="T33" s="37">
        <v>49.661</v>
      </c>
    </row>
    <row r="34" spans="1:20" s="42" customFormat="1" ht="4.5" customHeight="1">
      <c r="A34" s="18"/>
      <c r="B34" s="18"/>
      <c r="C34" s="18"/>
      <c r="D34" s="18"/>
      <c r="E34" s="18"/>
      <c r="F34" s="18"/>
      <c r="G34" s="305"/>
      <c r="H34" s="18"/>
      <c r="I34" s="18"/>
      <c r="J34" s="18"/>
      <c r="K34" s="305"/>
      <c r="L34" s="18"/>
      <c r="M34" s="18"/>
      <c r="N34" s="18"/>
      <c r="O34" s="305"/>
      <c r="P34" s="18"/>
      <c r="Q34" s="18"/>
      <c r="R34" s="18"/>
      <c r="S34" s="305"/>
      <c r="T34" s="18"/>
    </row>
    <row r="35" spans="1:19" s="13" customFormat="1" ht="4.5" customHeight="1">
      <c r="A35" s="445"/>
      <c r="B35" s="445"/>
      <c r="C35" s="445"/>
      <c r="D35" s="445"/>
      <c r="E35" s="63"/>
      <c r="G35" s="51"/>
      <c r="K35" s="51"/>
      <c r="O35" s="51"/>
      <c r="S35" s="51"/>
    </row>
    <row r="36" spans="1:20" s="13" customFormat="1" ht="11.25" customHeight="1">
      <c r="A36" s="461" t="s">
        <v>23</v>
      </c>
      <c r="B36" s="461"/>
      <c r="C36" s="461"/>
      <c r="D36" s="461"/>
      <c r="E36" s="461"/>
      <c r="F36" s="461"/>
      <c r="G36" s="51"/>
      <c r="H36" s="62"/>
      <c r="I36" s="62"/>
      <c r="J36" s="62"/>
      <c r="K36" s="51"/>
      <c r="L36" s="62"/>
      <c r="M36" s="62"/>
      <c r="N36" s="62"/>
      <c r="O36" s="51"/>
      <c r="P36" s="62"/>
      <c r="Q36" s="62"/>
      <c r="R36" s="62"/>
      <c r="S36" s="51"/>
      <c r="T36" s="62"/>
    </row>
    <row r="37" spans="1:20" s="13" customFormat="1" ht="11.25" customHeight="1">
      <c r="A37" s="446" t="s">
        <v>22</v>
      </c>
      <c r="B37" s="446"/>
      <c r="C37" s="446"/>
      <c r="D37" s="446"/>
      <c r="E37" s="60"/>
      <c r="F37" s="38">
        <v>470.635</v>
      </c>
      <c r="G37" s="51" t="s">
        <v>4</v>
      </c>
      <c r="H37" s="38">
        <v>72.194</v>
      </c>
      <c r="I37" s="38" t="s">
        <v>313</v>
      </c>
      <c r="J37" s="38">
        <v>212934.322</v>
      </c>
      <c r="K37" s="51" t="s">
        <v>4</v>
      </c>
      <c r="L37" s="38">
        <v>26217.028</v>
      </c>
      <c r="M37" s="38" t="s">
        <v>313</v>
      </c>
      <c r="N37" s="38">
        <v>6007.474</v>
      </c>
      <c r="O37" s="51" t="s">
        <v>4</v>
      </c>
      <c r="P37" s="38">
        <v>1038.022</v>
      </c>
      <c r="Q37" s="38" t="s">
        <v>313</v>
      </c>
      <c r="R37" s="38">
        <v>3148.048</v>
      </c>
      <c r="S37" s="51" t="s">
        <v>4</v>
      </c>
      <c r="T37" s="38">
        <v>416.091</v>
      </c>
    </row>
    <row r="38" spans="2:20" s="13" customFormat="1" ht="11.25" customHeight="1">
      <c r="B38" s="63">
        <v>2</v>
      </c>
      <c r="C38" s="63"/>
      <c r="D38" s="62"/>
      <c r="E38" s="62"/>
      <c r="F38" s="37">
        <v>7.366</v>
      </c>
      <c r="G38" s="51" t="s">
        <v>4</v>
      </c>
      <c r="H38" s="37">
        <v>8.059</v>
      </c>
      <c r="I38" s="37" t="s">
        <v>313</v>
      </c>
      <c r="J38" s="37">
        <v>1976.423</v>
      </c>
      <c r="K38" s="51" t="s">
        <v>4</v>
      </c>
      <c r="L38" s="37">
        <v>2353.232</v>
      </c>
      <c r="M38" s="37" t="s">
        <v>313</v>
      </c>
      <c r="N38" s="37">
        <v>19.959</v>
      </c>
      <c r="O38" s="51" t="s">
        <v>4</v>
      </c>
      <c r="P38" s="37">
        <v>23.801</v>
      </c>
      <c r="Q38" s="37" t="s">
        <v>313</v>
      </c>
      <c r="R38" s="37">
        <v>5.567</v>
      </c>
      <c r="S38" s="51" t="s">
        <v>4</v>
      </c>
      <c r="T38" s="37">
        <v>6.975</v>
      </c>
    </row>
    <row r="39" spans="2:20" s="13" customFormat="1" ht="11.25" customHeight="1">
      <c r="B39" s="63">
        <v>3</v>
      </c>
      <c r="C39" s="63"/>
      <c r="D39" s="62"/>
      <c r="E39" s="62"/>
      <c r="F39" s="37">
        <v>9.588</v>
      </c>
      <c r="G39" s="51" t="s">
        <v>4</v>
      </c>
      <c r="H39" s="37">
        <v>13.038</v>
      </c>
      <c r="I39" s="37" t="s">
        <v>313</v>
      </c>
      <c r="J39" s="37">
        <v>1666.082</v>
      </c>
      <c r="K39" s="51" t="s">
        <v>4</v>
      </c>
      <c r="L39" s="37">
        <v>1806.488</v>
      </c>
      <c r="M39" s="37" t="s">
        <v>313</v>
      </c>
      <c r="N39" s="37">
        <v>13.651</v>
      </c>
      <c r="O39" s="51" t="s">
        <v>4</v>
      </c>
      <c r="P39" s="37">
        <v>13.308</v>
      </c>
      <c r="Q39" s="37" t="s">
        <v>313</v>
      </c>
      <c r="R39" s="37">
        <v>3.393</v>
      </c>
      <c r="S39" s="51" t="s">
        <v>4</v>
      </c>
      <c r="T39" s="37">
        <v>4.363</v>
      </c>
    </row>
    <row r="40" spans="2:20" s="13" customFormat="1" ht="11.25" customHeight="1">
      <c r="B40" s="63">
        <v>4</v>
      </c>
      <c r="C40" s="63"/>
      <c r="D40" s="62"/>
      <c r="E40" s="62"/>
      <c r="F40" s="37">
        <v>20.998</v>
      </c>
      <c r="G40" s="51" t="s">
        <v>4</v>
      </c>
      <c r="H40" s="37">
        <v>14.193</v>
      </c>
      <c r="I40" s="37" t="s">
        <v>313</v>
      </c>
      <c r="J40" s="37">
        <v>10913.194</v>
      </c>
      <c r="K40" s="51" t="s">
        <v>4</v>
      </c>
      <c r="L40" s="37">
        <v>4982.37</v>
      </c>
      <c r="M40" s="37" t="s">
        <v>313</v>
      </c>
      <c r="N40" s="37">
        <v>237.933</v>
      </c>
      <c r="O40" s="51" t="s">
        <v>4</v>
      </c>
      <c r="P40" s="37">
        <v>105.864</v>
      </c>
      <c r="Q40" s="37" t="s">
        <v>313</v>
      </c>
      <c r="R40" s="37">
        <v>184.39</v>
      </c>
      <c r="S40" s="51" t="s">
        <v>4</v>
      </c>
      <c r="T40" s="37">
        <v>72.123</v>
      </c>
    </row>
    <row r="41" spans="2:20" s="13" customFormat="1" ht="11.25" customHeight="1">
      <c r="B41" s="63">
        <v>5</v>
      </c>
      <c r="C41" s="63"/>
      <c r="D41" s="62"/>
      <c r="E41" s="62"/>
      <c r="F41" s="37">
        <v>125.374</v>
      </c>
      <c r="G41" s="51" t="s">
        <v>4</v>
      </c>
      <c r="H41" s="37">
        <v>31.725</v>
      </c>
      <c r="I41" s="37" t="s">
        <v>313</v>
      </c>
      <c r="J41" s="37">
        <v>71413.518</v>
      </c>
      <c r="K41" s="51" t="s">
        <v>4</v>
      </c>
      <c r="L41" s="37">
        <v>15188.462</v>
      </c>
      <c r="M41" s="37" t="s">
        <v>313</v>
      </c>
      <c r="N41" s="37">
        <v>1317.432</v>
      </c>
      <c r="O41" s="51" t="s">
        <v>4</v>
      </c>
      <c r="P41" s="37">
        <v>323.233</v>
      </c>
      <c r="Q41" s="37" t="s">
        <v>313</v>
      </c>
      <c r="R41" s="37">
        <v>956.298</v>
      </c>
      <c r="S41" s="51" t="s">
        <v>4</v>
      </c>
      <c r="T41" s="37">
        <v>218.301</v>
      </c>
    </row>
    <row r="42" spans="2:20" s="13" customFormat="1" ht="11.25" customHeight="1">
      <c r="B42" s="63">
        <v>6</v>
      </c>
      <c r="C42" s="63"/>
      <c r="D42" s="62"/>
      <c r="E42" s="62"/>
      <c r="F42" s="37">
        <v>229.598</v>
      </c>
      <c r="G42" s="51" t="s">
        <v>4</v>
      </c>
      <c r="H42" s="37">
        <v>48.736</v>
      </c>
      <c r="I42" s="37" t="s">
        <v>313</v>
      </c>
      <c r="J42" s="37">
        <v>107539.581</v>
      </c>
      <c r="K42" s="51" t="s">
        <v>4</v>
      </c>
      <c r="L42" s="37">
        <v>19900.446</v>
      </c>
      <c r="M42" s="37" t="s">
        <v>313</v>
      </c>
      <c r="N42" s="37">
        <v>3019.152</v>
      </c>
      <c r="O42" s="51" t="s">
        <v>4</v>
      </c>
      <c r="P42" s="37">
        <v>730.088</v>
      </c>
      <c r="Q42" s="37" t="s">
        <v>313</v>
      </c>
      <c r="R42" s="37">
        <v>1603.419</v>
      </c>
      <c r="S42" s="51" t="s">
        <v>4</v>
      </c>
      <c r="T42" s="37">
        <v>314.126</v>
      </c>
    </row>
    <row r="43" spans="2:20" s="13" customFormat="1" ht="11.25" customHeight="1">
      <c r="B43" s="63">
        <v>7</v>
      </c>
      <c r="C43" s="63"/>
      <c r="D43" s="62"/>
      <c r="E43" s="62"/>
      <c r="F43" s="37">
        <v>75.091</v>
      </c>
      <c r="G43" s="51" t="s">
        <v>4</v>
      </c>
      <c r="H43" s="37">
        <v>35.063</v>
      </c>
      <c r="I43" s="37" t="s">
        <v>313</v>
      </c>
      <c r="J43" s="37">
        <v>18682.877</v>
      </c>
      <c r="K43" s="51" t="s">
        <v>4</v>
      </c>
      <c r="L43" s="37">
        <v>7737.997</v>
      </c>
      <c r="M43" s="37" t="s">
        <v>313</v>
      </c>
      <c r="N43" s="37">
        <v>1382.387</v>
      </c>
      <c r="O43" s="51" t="s">
        <v>4</v>
      </c>
      <c r="P43" s="37">
        <v>672.915</v>
      </c>
      <c r="Q43" s="37" t="s">
        <v>313</v>
      </c>
      <c r="R43" s="37">
        <v>390.299</v>
      </c>
      <c r="S43" s="51" t="s">
        <v>4</v>
      </c>
      <c r="T43" s="37">
        <v>178.502</v>
      </c>
    </row>
    <row r="44" spans="2:20" s="13" customFormat="1" ht="11.25" customHeight="1">
      <c r="B44" s="445" t="s">
        <v>167</v>
      </c>
      <c r="C44" s="445"/>
      <c r="D44" s="445"/>
      <c r="E44" s="63"/>
      <c r="F44" s="37">
        <v>2.62</v>
      </c>
      <c r="G44" s="51" t="s">
        <v>4</v>
      </c>
      <c r="H44" s="37">
        <v>4.098</v>
      </c>
      <c r="I44" s="37" t="s">
        <v>313</v>
      </c>
      <c r="J44" s="37">
        <v>742.647</v>
      </c>
      <c r="K44" s="51" t="s">
        <v>4</v>
      </c>
      <c r="L44" s="37">
        <v>1252.361</v>
      </c>
      <c r="M44" s="37" t="s">
        <v>313</v>
      </c>
      <c r="N44" s="37">
        <v>16.962</v>
      </c>
      <c r="O44" s="51" t="s">
        <v>4</v>
      </c>
      <c r="P44" s="37">
        <v>25.413</v>
      </c>
      <c r="Q44" s="37" t="s">
        <v>313</v>
      </c>
      <c r="R44" s="37">
        <v>4.682</v>
      </c>
      <c r="S44" s="51" t="s">
        <v>4</v>
      </c>
      <c r="T44" s="37">
        <v>7.605</v>
      </c>
    </row>
    <row r="45" spans="1:20" s="42" customFormat="1" ht="5.25" customHeight="1">
      <c r="A45" s="18"/>
      <c r="B45" s="18"/>
      <c r="C45" s="18"/>
      <c r="D45" s="18"/>
      <c r="E45" s="18"/>
      <c r="F45" s="18"/>
      <c r="G45" s="305"/>
      <c r="H45" s="18"/>
      <c r="I45" s="18"/>
      <c r="J45" s="18"/>
      <c r="K45" s="305"/>
      <c r="L45" s="18"/>
      <c r="M45" s="18"/>
      <c r="N45" s="18"/>
      <c r="O45" s="305"/>
      <c r="P45" s="18"/>
      <c r="Q45" s="18"/>
      <c r="R45" s="18"/>
      <c r="S45" s="305"/>
      <c r="T45" s="18"/>
    </row>
    <row r="46" spans="1:19" s="13" customFormat="1" ht="4.5" customHeight="1">
      <c r="A46" s="445"/>
      <c r="B46" s="445"/>
      <c r="C46" s="445"/>
      <c r="D46" s="445"/>
      <c r="E46" s="63"/>
      <c r="G46" s="51"/>
      <c r="K46" s="51"/>
      <c r="O46" s="51"/>
      <c r="S46" s="51"/>
    </row>
    <row r="47" spans="1:20" s="13" customFormat="1" ht="11.25" customHeight="1">
      <c r="A47" s="461" t="s">
        <v>226</v>
      </c>
      <c r="B47" s="461"/>
      <c r="C47" s="461"/>
      <c r="D47" s="461"/>
      <c r="E47" s="461"/>
      <c r="F47" s="461"/>
      <c r="G47" s="311"/>
      <c r="H47" s="157"/>
      <c r="I47" s="59"/>
      <c r="J47" s="39"/>
      <c r="K47" s="51"/>
      <c r="L47" s="39"/>
      <c r="M47" s="39"/>
      <c r="N47" s="39"/>
      <c r="O47" s="51"/>
      <c r="P47" s="39"/>
      <c r="Q47" s="39"/>
      <c r="R47" s="39"/>
      <c r="S47" s="51"/>
      <c r="T47" s="39"/>
    </row>
    <row r="48" spans="1:20" s="13" customFormat="1" ht="11.25" customHeight="1">
      <c r="A48" s="446" t="s">
        <v>22</v>
      </c>
      <c r="B48" s="446"/>
      <c r="C48" s="446"/>
      <c r="D48" s="446"/>
      <c r="E48" s="60"/>
      <c r="F48" s="38">
        <v>470.635</v>
      </c>
      <c r="G48" s="51" t="s">
        <v>4</v>
      </c>
      <c r="H48" s="38">
        <v>72.194</v>
      </c>
      <c r="I48" s="38" t="s">
        <v>313</v>
      </c>
      <c r="J48" s="38">
        <v>212934.322</v>
      </c>
      <c r="K48" s="51" t="s">
        <v>4</v>
      </c>
      <c r="L48" s="38">
        <v>26217.028</v>
      </c>
      <c r="M48" s="38" t="s">
        <v>313</v>
      </c>
      <c r="N48" s="38">
        <v>6007.474</v>
      </c>
      <c r="O48" s="51" t="s">
        <v>4</v>
      </c>
      <c r="P48" s="38">
        <v>1038.022</v>
      </c>
      <c r="Q48" s="38" t="s">
        <v>313</v>
      </c>
      <c r="R48" s="38">
        <v>3148.048</v>
      </c>
      <c r="S48" s="51" t="s">
        <v>4</v>
      </c>
      <c r="T48" s="38">
        <v>416.091</v>
      </c>
    </row>
    <row r="49" spans="1:20" s="13" customFormat="1" ht="11.25" customHeight="1">
      <c r="A49" s="60"/>
      <c r="B49" s="63">
        <v>0</v>
      </c>
      <c r="C49" s="60"/>
      <c r="D49" s="60"/>
      <c r="E49" s="60"/>
      <c r="F49" s="37">
        <v>42.672</v>
      </c>
      <c r="G49" s="51" t="s">
        <v>4</v>
      </c>
      <c r="H49" s="37">
        <v>27.912</v>
      </c>
      <c r="I49" s="37" t="s">
        <v>313</v>
      </c>
      <c r="J49" s="37">
        <v>18653.67</v>
      </c>
      <c r="K49" s="51" t="s">
        <v>4</v>
      </c>
      <c r="L49" s="37">
        <v>8926.681</v>
      </c>
      <c r="M49" s="37" t="s">
        <v>313</v>
      </c>
      <c r="N49" s="37">
        <v>526.067</v>
      </c>
      <c r="O49" s="51" t="s">
        <v>4</v>
      </c>
      <c r="P49" s="37">
        <v>314.918</v>
      </c>
      <c r="Q49" s="37" t="s">
        <v>313</v>
      </c>
      <c r="R49" s="37">
        <v>306.95</v>
      </c>
      <c r="S49" s="51" t="s">
        <v>4</v>
      </c>
      <c r="T49" s="37">
        <v>144.988</v>
      </c>
    </row>
    <row r="50" spans="1:20" s="13" customFormat="1" ht="11.25" customHeight="1">
      <c r="A50" s="60"/>
      <c r="B50" s="63">
        <v>1</v>
      </c>
      <c r="C50" s="60"/>
      <c r="D50" s="60"/>
      <c r="E50" s="60"/>
      <c r="F50" s="37">
        <v>58.619</v>
      </c>
      <c r="G50" s="51" t="s">
        <v>4</v>
      </c>
      <c r="H50" s="37">
        <v>23.485</v>
      </c>
      <c r="I50" s="37" t="s">
        <v>313</v>
      </c>
      <c r="J50" s="37">
        <v>33582.175</v>
      </c>
      <c r="K50" s="51" t="s">
        <v>4</v>
      </c>
      <c r="L50" s="37">
        <v>12806.823</v>
      </c>
      <c r="M50" s="37" t="s">
        <v>313</v>
      </c>
      <c r="N50" s="37">
        <v>894.711</v>
      </c>
      <c r="O50" s="51" t="s">
        <v>4</v>
      </c>
      <c r="P50" s="37">
        <v>363.881</v>
      </c>
      <c r="Q50" s="37" t="s">
        <v>313</v>
      </c>
      <c r="R50" s="37">
        <v>572.254</v>
      </c>
      <c r="S50" s="51" t="s">
        <v>4</v>
      </c>
      <c r="T50" s="37">
        <v>215.624</v>
      </c>
    </row>
    <row r="51" spans="1:20" s="13" customFormat="1" ht="11.25" customHeight="1">
      <c r="A51" s="60"/>
      <c r="B51" s="63">
        <v>2</v>
      </c>
      <c r="C51" s="60"/>
      <c r="D51" s="60"/>
      <c r="E51" s="60"/>
      <c r="F51" s="37">
        <v>47.252</v>
      </c>
      <c r="G51" s="51" t="s">
        <v>4</v>
      </c>
      <c r="H51" s="37">
        <v>20.393</v>
      </c>
      <c r="I51" s="37" t="s">
        <v>313</v>
      </c>
      <c r="J51" s="37">
        <v>25125.584</v>
      </c>
      <c r="K51" s="51" t="s">
        <v>4</v>
      </c>
      <c r="L51" s="37">
        <v>10110.319</v>
      </c>
      <c r="M51" s="37" t="s">
        <v>313</v>
      </c>
      <c r="N51" s="37">
        <v>753.569</v>
      </c>
      <c r="O51" s="51" t="s">
        <v>4</v>
      </c>
      <c r="P51" s="37">
        <v>343.044</v>
      </c>
      <c r="Q51" s="37" t="s">
        <v>313</v>
      </c>
      <c r="R51" s="37">
        <v>407.324</v>
      </c>
      <c r="S51" s="51" t="s">
        <v>4</v>
      </c>
      <c r="T51" s="37">
        <v>153.993</v>
      </c>
    </row>
    <row r="52" spans="1:20" s="13" customFormat="1" ht="11.25" customHeight="1">
      <c r="A52" s="60"/>
      <c r="B52" s="63">
        <v>3</v>
      </c>
      <c r="C52" s="60"/>
      <c r="D52" s="60"/>
      <c r="E52" s="60"/>
      <c r="F52" s="37">
        <v>85.756</v>
      </c>
      <c r="G52" s="51" t="s">
        <v>4</v>
      </c>
      <c r="H52" s="37">
        <v>27.375</v>
      </c>
      <c r="I52" s="37" t="s">
        <v>313</v>
      </c>
      <c r="J52" s="37">
        <v>40333.35</v>
      </c>
      <c r="K52" s="51" t="s">
        <v>4</v>
      </c>
      <c r="L52" s="37">
        <v>10370.243</v>
      </c>
      <c r="M52" s="37" t="s">
        <v>313</v>
      </c>
      <c r="N52" s="37">
        <v>1102.951</v>
      </c>
      <c r="O52" s="51" t="s">
        <v>4</v>
      </c>
      <c r="P52" s="37">
        <v>379.401</v>
      </c>
      <c r="Q52" s="37" t="s">
        <v>313</v>
      </c>
      <c r="R52" s="37">
        <v>612.072</v>
      </c>
      <c r="S52" s="51" t="s">
        <v>4</v>
      </c>
      <c r="T52" s="37">
        <v>160.583</v>
      </c>
    </row>
    <row r="53" spans="1:20" s="13" customFormat="1" ht="11.25" customHeight="1">
      <c r="A53" s="60"/>
      <c r="B53" s="63">
        <v>4</v>
      </c>
      <c r="C53" s="60"/>
      <c r="D53" s="60"/>
      <c r="E53" s="60"/>
      <c r="F53" s="37">
        <v>47.254</v>
      </c>
      <c r="G53" s="51" t="s">
        <v>4</v>
      </c>
      <c r="H53" s="37">
        <v>25.11</v>
      </c>
      <c r="I53" s="37" t="s">
        <v>313</v>
      </c>
      <c r="J53" s="37">
        <v>22712.988</v>
      </c>
      <c r="K53" s="51" t="s">
        <v>4</v>
      </c>
      <c r="L53" s="37">
        <v>9019.064</v>
      </c>
      <c r="M53" s="37" t="s">
        <v>313</v>
      </c>
      <c r="N53" s="37">
        <v>637.609</v>
      </c>
      <c r="O53" s="51" t="s">
        <v>4</v>
      </c>
      <c r="P53" s="37">
        <v>459.46</v>
      </c>
      <c r="Q53" s="37" t="s">
        <v>313</v>
      </c>
      <c r="R53" s="37">
        <v>345.794</v>
      </c>
      <c r="S53" s="51" t="s">
        <v>4</v>
      </c>
      <c r="T53" s="37">
        <v>159.596</v>
      </c>
    </row>
    <row r="54" spans="1:20" s="13" customFormat="1" ht="11.25" customHeight="1">
      <c r="A54" s="60"/>
      <c r="B54" s="63">
        <v>5</v>
      </c>
      <c r="C54" s="60"/>
      <c r="D54" s="60"/>
      <c r="E54" s="60"/>
      <c r="F54" s="37">
        <v>59.23</v>
      </c>
      <c r="G54" s="51" t="s">
        <v>4</v>
      </c>
      <c r="H54" s="37">
        <v>32.239</v>
      </c>
      <c r="I54" s="37" t="s">
        <v>313</v>
      </c>
      <c r="J54" s="37">
        <v>23736.677</v>
      </c>
      <c r="K54" s="51" t="s">
        <v>4</v>
      </c>
      <c r="L54" s="37">
        <v>9498.487</v>
      </c>
      <c r="M54" s="37" t="s">
        <v>313</v>
      </c>
      <c r="N54" s="37">
        <v>519.935</v>
      </c>
      <c r="O54" s="51" t="s">
        <v>4</v>
      </c>
      <c r="P54" s="37">
        <v>229.995</v>
      </c>
      <c r="Q54" s="37" t="s">
        <v>313</v>
      </c>
      <c r="R54" s="37">
        <v>258.803</v>
      </c>
      <c r="S54" s="51" t="s">
        <v>4</v>
      </c>
      <c r="T54" s="37">
        <v>105.986</v>
      </c>
    </row>
    <row r="55" spans="1:20" s="13" customFormat="1" ht="11.25" customHeight="1">
      <c r="A55" s="60"/>
      <c r="B55" s="63">
        <v>6</v>
      </c>
      <c r="C55" s="60"/>
      <c r="D55" s="60"/>
      <c r="E55" s="60"/>
      <c r="F55" s="37">
        <v>34.922</v>
      </c>
      <c r="G55" s="51" t="s">
        <v>4</v>
      </c>
      <c r="H55" s="37">
        <v>22.186</v>
      </c>
      <c r="I55" s="37" t="s">
        <v>313</v>
      </c>
      <c r="J55" s="37">
        <v>11970.393</v>
      </c>
      <c r="K55" s="51" t="s">
        <v>4</v>
      </c>
      <c r="L55" s="37">
        <v>5829.991</v>
      </c>
      <c r="M55" s="37" t="s">
        <v>313</v>
      </c>
      <c r="N55" s="37">
        <v>436.397</v>
      </c>
      <c r="O55" s="51" t="s">
        <v>4</v>
      </c>
      <c r="P55" s="37">
        <v>333.715</v>
      </c>
      <c r="Q55" s="37" t="s">
        <v>313</v>
      </c>
      <c r="R55" s="37">
        <v>145.363</v>
      </c>
      <c r="S55" s="51" t="s">
        <v>4</v>
      </c>
      <c r="T55" s="37">
        <v>81.23</v>
      </c>
    </row>
    <row r="56" spans="1:20" s="13" customFormat="1" ht="11.25" customHeight="1">
      <c r="A56" s="60"/>
      <c r="B56" s="63">
        <v>7</v>
      </c>
      <c r="C56" s="60"/>
      <c r="D56" s="60"/>
      <c r="E56" s="60"/>
      <c r="F56" s="37">
        <v>43.4</v>
      </c>
      <c r="G56" s="51" t="s">
        <v>4</v>
      </c>
      <c r="H56" s="37">
        <v>19.604</v>
      </c>
      <c r="I56" s="37" t="s">
        <v>313</v>
      </c>
      <c r="J56" s="37">
        <v>18137.699</v>
      </c>
      <c r="K56" s="51" t="s">
        <v>4</v>
      </c>
      <c r="L56" s="37">
        <v>7754.571</v>
      </c>
      <c r="M56" s="37" t="s">
        <v>313</v>
      </c>
      <c r="N56" s="37">
        <v>373.467</v>
      </c>
      <c r="O56" s="51" t="s">
        <v>4</v>
      </c>
      <c r="P56" s="37">
        <v>166.677</v>
      </c>
      <c r="Q56" s="37" t="s">
        <v>313</v>
      </c>
      <c r="R56" s="37">
        <v>203.187</v>
      </c>
      <c r="S56" s="51" t="s">
        <v>4</v>
      </c>
      <c r="T56" s="37">
        <v>89.313</v>
      </c>
    </row>
    <row r="57" spans="1:20" s="13" customFormat="1" ht="11.25" customHeight="1">
      <c r="A57" s="60"/>
      <c r="B57" s="63">
        <v>8</v>
      </c>
      <c r="C57" s="60"/>
      <c r="D57" s="60"/>
      <c r="E57" s="60"/>
      <c r="F57" s="37">
        <v>12.616</v>
      </c>
      <c r="G57" s="51" t="s">
        <v>4</v>
      </c>
      <c r="H57" s="37">
        <v>8.974</v>
      </c>
      <c r="I57" s="37" t="s">
        <v>313</v>
      </c>
      <c r="J57" s="37">
        <v>6304.821</v>
      </c>
      <c r="K57" s="51" t="s">
        <v>4</v>
      </c>
      <c r="L57" s="37">
        <v>4458.755</v>
      </c>
      <c r="M57" s="37" t="s">
        <v>313</v>
      </c>
      <c r="N57" s="37">
        <v>161.488</v>
      </c>
      <c r="O57" s="51" t="s">
        <v>4</v>
      </c>
      <c r="P57" s="37">
        <v>138.389</v>
      </c>
      <c r="Q57" s="37" t="s">
        <v>313</v>
      </c>
      <c r="R57" s="37">
        <v>109.34</v>
      </c>
      <c r="S57" s="51" t="s">
        <v>4</v>
      </c>
      <c r="T57" s="37">
        <v>100.029</v>
      </c>
    </row>
    <row r="58" spans="1:20" s="13" customFormat="1" ht="11.25" customHeight="1">
      <c r="A58" s="60"/>
      <c r="B58" s="63">
        <v>9</v>
      </c>
      <c r="C58" s="60"/>
      <c r="D58" s="60"/>
      <c r="E58" s="60"/>
      <c r="F58" s="37">
        <v>13.955</v>
      </c>
      <c r="G58" s="51" t="s">
        <v>4</v>
      </c>
      <c r="H58" s="37">
        <v>11.833</v>
      </c>
      <c r="I58" s="37" t="s">
        <v>313</v>
      </c>
      <c r="J58" s="37">
        <v>4388.957</v>
      </c>
      <c r="K58" s="51" t="s">
        <v>4</v>
      </c>
      <c r="L58" s="37">
        <v>3149.343</v>
      </c>
      <c r="M58" s="37" t="s">
        <v>313</v>
      </c>
      <c r="N58" s="37">
        <v>209.773</v>
      </c>
      <c r="O58" s="51" t="s">
        <v>4</v>
      </c>
      <c r="P58" s="37">
        <v>212.858</v>
      </c>
      <c r="Q58" s="37" t="s">
        <v>313</v>
      </c>
      <c r="R58" s="37">
        <v>72.324</v>
      </c>
      <c r="S58" s="51" t="s">
        <v>4</v>
      </c>
      <c r="T58" s="37">
        <v>58.524</v>
      </c>
    </row>
    <row r="59" spans="1:20" s="13" customFormat="1" ht="11.25" customHeight="1">
      <c r="A59" s="60"/>
      <c r="B59" s="462" t="s">
        <v>168</v>
      </c>
      <c r="C59" s="462"/>
      <c r="D59" s="462"/>
      <c r="E59" s="63"/>
      <c r="F59" s="37">
        <v>24.958</v>
      </c>
      <c r="G59" s="51" t="s">
        <v>4</v>
      </c>
      <c r="H59" s="37">
        <v>17.96</v>
      </c>
      <c r="I59" s="37" t="s">
        <v>313</v>
      </c>
      <c r="J59" s="37">
        <v>7988.009</v>
      </c>
      <c r="K59" s="51" t="s">
        <v>4</v>
      </c>
      <c r="L59" s="37">
        <v>5039.509</v>
      </c>
      <c r="M59" s="37" t="s">
        <v>313</v>
      </c>
      <c r="N59" s="37">
        <v>391.507</v>
      </c>
      <c r="O59" s="51" t="s">
        <v>4</v>
      </c>
      <c r="P59" s="37">
        <v>416.708</v>
      </c>
      <c r="Q59" s="37" t="s">
        <v>313</v>
      </c>
      <c r="R59" s="37">
        <v>114.636</v>
      </c>
      <c r="S59" s="51" t="s">
        <v>4</v>
      </c>
      <c r="T59" s="37">
        <v>97.564</v>
      </c>
    </row>
    <row r="60" spans="1:20" s="42" customFormat="1" ht="4.5" customHeight="1">
      <c r="A60" s="18"/>
      <c r="B60" s="18"/>
      <c r="C60" s="18"/>
      <c r="D60" s="18"/>
      <c r="E60" s="18"/>
      <c r="F60" s="18"/>
      <c r="G60" s="305"/>
      <c r="H60" s="18"/>
      <c r="I60" s="18"/>
      <c r="J60" s="18"/>
      <c r="K60" s="305"/>
      <c r="L60" s="18"/>
      <c r="M60" s="18"/>
      <c r="N60" s="18"/>
      <c r="O60" s="305"/>
      <c r="P60" s="18"/>
      <c r="Q60" s="18"/>
      <c r="R60" s="18"/>
      <c r="S60" s="305"/>
      <c r="T60" s="18"/>
    </row>
    <row r="61" spans="1:19" s="13" customFormat="1" ht="5.25" customHeight="1">
      <c r="A61" s="445"/>
      <c r="B61" s="445"/>
      <c r="C61" s="445"/>
      <c r="D61" s="445"/>
      <c r="E61" s="63"/>
      <c r="G61" s="51"/>
      <c r="K61" s="51"/>
      <c r="O61" s="51"/>
      <c r="S61" s="51"/>
    </row>
    <row r="62" spans="1:20" s="13" customFormat="1" ht="11.25" customHeight="1">
      <c r="A62" s="461" t="s">
        <v>169</v>
      </c>
      <c r="B62" s="461"/>
      <c r="C62" s="461"/>
      <c r="D62" s="461"/>
      <c r="E62" s="59"/>
      <c r="F62" s="157"/>
      <c r="G62" s="311"/>
      <c r="H62" s="157"/>
      <c r="I62" s="59"/>
      <c r="J62" s="39"/>
      <c r="K62" s="51"/>
      <c r="L62" s="39"/>
      <c r="M62" s="39"/>
      <c r="N62" s="39"/>
      <c r="O62" s="51"/>
      <c r="P62" s="39"/>
      <c r="Q62" s="39"/>
      <c r="R62" s="39"/>
      <c r="S62" s="51"/>
      <c r="T62" s="39"/>
    </row>
    <row r="63" spans="1:20" s="13" customFormat="1" ht="11.25" customHeight="1">
      <c r="A63" s="446" t="s">
        <v>22</v>
      </c>
      <c r="B63" s="446"/>
      <c r="C63" s="446"/>
      <c r="D63" s="446"/>
      <c r="E63" s="60"/>
      <c r="F63" s="38">
        <v>470.635</v>
      </c>
      <c r="G63" s="51" t="s">
        <v>4</v>
      </c>
      <c r="H63" s="38">
        <v>72.194</v>
      </c>
      <c r="I63" s="38" t="s">
        <v>313</v>
      </c>
      <c r="J63" s="38">
        <v>212934.322</v>
      </c>
      <c r="K63" s="51" t="s">
        <v>4</v>
      </c>
      <c r="L63" s="38">
        <v>26217.028</v>
      </c>
      <c r="M63" s="38" t="s">
        <v>313</v>
      </c>
      <c r="N63" s="38">
        <v>6007.474</v>
      </c>
      <c r="O63" s="51" t="s">
        <v>4</v>
      </c>
      <c r="P63" s="38">
        <v>1038.022</v>
      </c>
      <c r="Q63" s="38" t="s">
        <v>313</v>
      </c>
      <c r="R63" s="38">
        <v>3148.048</v>
      </c>
      <c r="S63" s="51" t="s">
        <v>4</v>
      </c>
      <c r="T63" s="38">
        <v>416.091</v>
      </c>
    </row>
    <row r="64" spans="1:20" s="13" customFormat="1" ht="11.25" customHeight="1">
      <c r="A64" s="60"/>
      <c r="B64" s="445" t="s">
        <v>172</v>
      </c>
      <c r="C64" s="445"/>
      <c r="D64" s="445"/>
      <c r="E64" s="63"/>
      <c r="F64" s="37">
        <v>167.414</v>
      </c>
      <c r="G64" s="51" t="s">
        <v>4</v>
      </c>
      <c r="H64" s="37">
        <v>38.076</v>
      </c>
      <c r="I64" s="37" t="s">
        <v>313</v>
      </c>
      <c r="J64" s="37">
        <v>81486.272</v>
      </c>
      <c r="K64" s="51" t="s">
        <v>4</v>
      </c>
      <c r="L64" s="37">
        <v>14292.805</v>
      </c>
      <c r="M64" s="37" t="s">
        <v>313</v>
      </c>
      <c r="N64" s="37">
        <v>2057.929</v>
      </c>
      <c r="O64" s="51" t="s">
        <v>4</v>
      </c>
      <c r="P64" s="37">
        <v>594.607</v>
      </c>
      <c r="Q64" s="37" t="s">
        <v>313</v>
      </c>
      <c r="R64" s="37">
        <v>1166.397</v>
      </c>
      <c r="S64" s="51" t="s">
        <v>4</v>
      </c>
      <c r="T64" s="37">
        <v>226.071</v>
      </c>
    </row>
    <row r="65" spans="1:20" s="13" customFormat="1" ht="11.25" customHeight="1">
      <c r="A65" s="60"/>
      <c r="B65" s="445" t="s">
        <v>171</v>
      </c>
      <c r="C65" s="445"/>
      <c r="D65" s="445"/>
      <c r="E65" s="63"/>
      <c r="F65" s="37">
        <v>80.073</v>
      </c>
      <c r="G65" s="51" t="s">
        <v>4</v>
      </c>
      <c r="H65" s="37">
        <v>37.369</v>
      </c>
      <c r="I65" s="37" t="s">
        <v>313</v>
      </c>
      <c r="J65" s="37">
        <v>28199.253</v>
      </c>
      <c r="K65" s="51" t="s">
        <v>4</v>
      </c>
      <c r="L65" s="37">
        <v>10104.031</v>
      </c>
      <c r="M65" s="37" t="s">
        <v>313</v>
      </c>
      <c r="N65" s="37">
        <v>862.179</v>
      </c>
      <c r="O65" s="51" t="s">
        <v>4</v>
      </c>
      <c r="P65" s="37">
        <v>398.743</v>
      </c>
      <c r="Q65" s="37" t="s">
        <v>313</v>
      </c>
      <c r="R65" s="37">
        <v>354.134</v>
      </c>
      <c r="S65" s="51" t="s">
        <v>4</v>
      </c>
      <c r="T65" s="37">
        <v>136.357</v>
      </c>
    </row>
    <row r="66" spans="1:20" s="13" customFormat="1" ht="11.25" customHeight="1">
      <c r="A66" s="60"/>
      <c r="B66" s="463" t="s">
        <v>170</v>
      </c>
      <c r="C66" s="463"/>
      <c r="D66" s="463"/>
      <c r="E66" s="125"/>
      <c r="F66" s="37">
        <v>61.087</v>
      </c>
      <c r="G66" s="51" t="s">
        <v>4</v>
      </c>
      <c r="H66" s="37">
        <v>26.532</v>
      </c>
      <c r="I66" s="37" t="s">
        <v>313</v>
      </c>
      <c r="J66" s="37">
        <v>23489.617</v>
      </c>
      <c r="K66" s="51" t="s">
        <v>4</v>
      </c>
      <c r="L66" s="37">
        <v>9159.711</v>
      </c>
      <c r="M66" s="37" t="s">
        <v>313</v>
      </c>
      <c r="N66" s="37">
        <v>771.031</v>
      </c>
      <c r="O66" s="51" t="s">
        <v>4</v>
      </c>
      <c r="P66" s="37">
        <v>477.033</v>
      </c>
      <c r="Q66" s="37" t="s">
        <v>313</v>
      </c>
      <c r="R66" s="37">
        <v>311.378</v>
      </c>
      <c r="S66" s="51" t="s">
        <v>4</v>
      </c>
      <c r="T66" s="37">
        <v>151.738</v>
      </c>
    </row>
    <row r="67" spans="1:20" s="13" customFormat="1" ht="11.25" customHeight="1">
      <c r="A67" s="60"/>
      <c r="B67" s="130" t="s">
        <v>211</v>
      </c>
      <c r="C67" s="130"/>
      <c r="F67" s="37">
        <v>10.655</v>
      </c>
      <c r="G67" s="51" t="s">
        <v>4</v>
      </c>
      <c r="H67" s="37">
        <v>12.392</v>
      </c>
      <c r="I67" s="37" t="s">
        <v>313</v>
      </c>
      <c r="J67" s="37">
        <v>2891.94</v>
      </c>
      <c r="K67" s="51" t="s">
        <v>4</v>
      </c>
      <c r="L67" s="37">
        <v>3597.882</v>
      </c>
      <c r="M67" s="37" t="s">
        <v>313</v>
      </c>
      <c r="N67" s="37">
        <v>105.019</v>
      </c>
      <c r="O67" s="51" t="s">
        <v>4</v>
      </c>
      <c r="P67" s="37">
        <v>144.603</v>
      </c>
      <c r="Q67" s="37" t="s">
        <v>313</v>
      </c>
      <c r="R67" s="37">
        <v>24.604</v>
      </c>
      <c r="S67" s="51" t="s">
        <v>4</v>
      </c>
      <c r="T67" s="37">
        <v>27.388</v>
      </c>
    </row>
    <row r="68" spans="1:20" s="13" customFormat="1" ht="11.25" customHeight="1">
      <c r="A68" s="60"/>
      <c r="B68" s="130" t="s">
        <v>212</v>
      </c>
      <c r="C68" s="130"/>
      <c r="F68" s="37" t="s">
        <v>312</v>
      </c>
      <c r="G68" s="51" t="s">
        <v>4</v>
      </c>
      <c r="H68" s="37" t="s">
        <v>312</v>
      </c>
      <c r="I68" s="37" t="s">
        <v>313</v>
      </c>
      <c r="J68" s="37" t="s">
        <v>312</v>
      </c>
      <c r="K68" s="51" t="s">
        <v>4</v>
      </c>
      <c r="L68" s="37" t="s">
        <v>312</v>
      </c>
      <c r="M68" s="37" t="s">
        <v>313</v>
      </c>
      <c r="N68" s="37" t="s">
        <v>312</v>
      </c>
      <c r="O68" s="51" t="s">
        <v>4</v>
      </c>
      <c r="P68" s="37" t="s">
        <v>312</v>
      </c>
      <c r="Q68" s="37" t="s">
        <v>313</v>
      </c>
      <c r="R68" s="37" t="s">
        <v>312</v>
      </c>
      <c r="S68" s="51" t="s">
        <v>4</v>
      </c>
      <c r="T68" s="37" t="s">
        <v>312</v>
      </c>
    </row>
    <row r="69" spans="1:20" s="13" customFormat="1" ht="11.25" customHeight="1">
      <c r="A69" s="60"/>
      <c r="B69" s="130" t="s">
        <v>213</v>
      </c>
      <c r="C69" s="130"/>
      <c r="F69" s="37" t="s">
        <v>312</v>
      </c>
      <c r="G69" s="51" t="s">
        <v>4</v>
      </c>
      <c r="H69" s="37" t="s">
        <v>312</v>
      </c>
      <c r="I69" s="37" t="s">
        <v>313</v>
      </c>
      <c r="J69" s="37" t="s">
        <v>312</v>
      </c>
      <c r="K69" s="51" t="s">
        <v>4</v>
      </c>
      <c r="L69" s="37" t="s">
        <v>312</v>
      </c>
      <c r="M69" s="37" t="s">
        <v>313</v>
      </c>
      <c r="N69" s="37" t="s">
        <v>312</v>
      </c>
      <c r="O69" s="51" t="s">
        <v>4</v>
      </c>
      <c r="P69" s="37" t="s">
        <v>312</v>
      </c>
      <c r="Q69" s="37" t="s">
        <v>313</v>
      </c>
      <c r="R69" s="37" t="s">
        <v>312</v>
      </c>
      <c r="S69" s="51" t="s">
        <v>4</v>
      </c>
      <c r="T69" s="37" t="s">
        <v>312</v>
      </c>
    </row>
    <row r="70" spans="1:20" s="13" customFormat="1" ht="11.25" customHeight="1">
      <c r="A70" s="60"/>
      <c r="B70" s="445" t="s">
        <v>173</v>
      </c>
      <c r="C70" s="445"/>
      <c r="D70" s="445"/>
      <c r="E70" s="63"/>
      <c r="F70" s="37">
        <v>151.406</v>
      </c>
      <c r="G70" s="51" t="s">
        <v>4</v>
      </c>
      <c r="H70" s="37">
        <v>42.628</v>
      </c>
      <c r="I70" s="37" t="s">
        <v>313</v>
      </c>
      <c r="J70" s="37">
        <v>76867.24</v>
      </c>
      <c r="K70" s="51" t="s">
        <v>4</v>
      </c>
      <c r="L70" s="37">
        <v>18803.726</v>
      </c>
      <c r="M70" s="37" t="s">
        <v>313</v>
      </c>
      <c r="N70" s="37">
        <v>2211.316</v>
      </c>
      <c r="O70" s="51" t="s">
        <v>4</v>
      </c>
      <c r="P70" s="37">
        <v>601.888</v>
      </c>
      <c r="Q70" s="37" t="s">
        <v>313</v>
      </c>
      <c r="R70" s="37">
        <v>1291.534</v>
      </c>
      <c r="S70" s="51" t="s">
        <v>4</v>
      </c>
      <c r="T70" s="37">
        <v>305.881</v>
      </c>
    </row>
    <row r="71" spans="1:20" s="13" customFormat="1" ht="11.25" customHeight="1" thickBot="1">
      <c r="A71" s="46"/>
      <c r="B71" s="46"/>
      <c r="C71" s="45"/>
      <c r="D71" s="45"/>
      <c r="E71" s="45"/>
      <c r="F71" s="45"/>
      <c r="G71" s="50"/>
      <c r="H71" s="45"/>
      <c r="I71" s="45"/>
      <c r="J71" s="45"/>
      <c r="K71" s="50"/>
      <c r="L71" s="45"/>
      <c r="M71" s="45"/>
      <c r="N71" s="45"/>
      <c r="O71" s="50"/>
      <c r="P71" s="45"/>
      <c r="Q71" s="45"/>
      <c r="R71" s="45"/>
      <c r="S71" s="50"/>
      <c r="T71" s="45"/>
    </row>
    <row r="72" spans="1:19" s="13" customFormat="1" ht="12.75" customHeight="1">
      <c r="A72" s="327" t="s">
        <v>399</v>
      </c>
      <c r="G72" s="6"/>
      <c r="K72" s="6"/>
      <c r="O72" s="6"/>
      <c r="S72" s="6"/>
    </row>
    <row r="73" spans="7:19" s="13" customFormat="1" ht="12.75" customHeight="1">
      <c r="G73" s="6"/>
      <c r="K73" s="6"/>
      <c r="O73" s="6"/>
      <c r="S73" s="6"/>
    </row>
    <row r="74" spans="7:19" s="13" customFormat="1" ht="12.75" customHeight="1">
      <c r="G74" s="6"/>
      <c r="K74" s="6"/>
      <c r="O74" s="6"/>
      <c r="S74" s="6"/>
    </row>
    <row r="75" ht="12.75" customHeight="1"/>
    <row r="76" ht="12.75" customHeight="1"/>
    <row r="77" ht="12.75" customHeight="1"/>
    <row r="78" ht="12.75" customHeight="1"/>
    <row r="79" ht="12.75" customHeight="1"/>
    <row r="80" ht="12.75" customHeight="1"/>
    <row r="81" ht="12.75" customHeight="1"/>
  </sheetData>
  <sheetProtection formatCells="0" formatColumns="0" formatRows="0"/>
  <mergeCells count="33">
    <mergeCell ref="B70:D70"/>
    <mergeCell ref="B44:D44"/>
    <mergeCell ref="B59:D59"/>
    <mergeCell ref="A61:D61"/>
    <mergeCell ref="A62:D62"/>
    <mergeCell ref="A63:D63"/>
    <mergeCell ref="B66:D66"/>
    <mergeCell ref="A48:D48"/>
    <mergeCell ref="N6:P6"/>
    <mergeCell ref="A9:D9"/>
    <mergeCell ref="R6:T6"/>
    <mergeCell ref="F7:H7"/>
    <mergeCell ref="J7:L7"/>
    <mergeCell ref="N7:P7"/>
    <mergeCell ref="R7:T7"/>
    <mergeCell ref="A6:D8"/>
    <mergeCell ref="F6:H6"/>
    <mergeCell ref="J6:L6"/>
    <mergeCell ref="A36:F36"/>
    <mergeCell ref="A37:D37"/>
    <mergeCell ref="A46:D46"/>
    <mergeCell ref="A35:D35"/>
    <mergeCell ref="B65:D65"/>
    <mergeCell ref="A47:F47"/>
    <mergeCell ref="B64:D64"/>
    <mergeCell ref="A27:D27"/>
    <mergeCell ref="A11:D11"/>
    <mergeCell ref="A10:F10"/>
    <mergeCell ref="K8:L8"/>
    <mergeCell ref="O8:P8"/>
    <mergeCell ref="S8:T8"/>
    <mergeCell ref="A26:F26"/>
    <mergeCell ref="G8:H8"/>
  </mergeCells>
  <printOptions/>
  <pageMargins left="0.75" right="0.75" top="1" bottom="1" header="0.5" footer="0.5"/>
  <pageSetup horizontalDpi="600" verticalDpi="600" orientation="portrait" paperSize="9" scale="90" r:id="rId2"/>
  <drawing r:id="rId1"/>
</worksheet>
</file>

<file path=xl/worksheets/sheet22.xml><?xml version="1.0" encoding="utf-8"?>
<worksheet xmlns="http://schemas.openxmlformats.org/spreadsheetml/2006/main" xmlns:r="http://schemas.openxmlformats.org/officeDocument/2006/relationships">
  <dimension ref="A1:W71"/>
  <sheetViews>
    <sheetView zoomScalePageLayoutView="0" workbookViewId="0" topLeftCell="A1">
      <selection activeCell="AB34" sqref="AB34"/>
    </sheetView>
  </sheetViews>
  <sheetFormatPr defaultColWidth="9.140625" defaultRowHeight="12.75"/>
  <cols>
    <col min="1" max="1" width="2.8515625" style="1" customWidth="1"/>
    <col min="2" max="2" width="17.00390625" style="1" customWidth="1"/>
    <col min="3" max="5" width="13.140625" style="1" hidden="1" customWidth="1"/>
    <col min="6" max="6" width="9.28125" style="1" customWidth="1"/>
    <col min="7" max="7" width="2.7109375" style="43" customWidth="1"/>
    <col min="8" max="8" width="5.00390625" style="1" customWidth="1"/>
    <col min="9" max="9" width="2.140625" style="1" customWidth="1"/>
    <col min="10" max="10" width="9.140625" style="1" customWidth="1"/>
    <col min="11" max="11" width="2.7109375" style="43" customWidth="1"/>
    <col min="12" max="12" width="6.00390625" style="1" customWidth="1"/>
    <col min="13" max="13" width="1.1484375" style="1" customWidth="1"/>
    <col min="14" max="14" width="11.421875" style="1" customWidth="1"/>
    <col min="15" max="15" width="2.7109375" style="43" customWidth="1"/>
    <col min="16" max="16" width="5.00390625" style="1" customWidth="1"/>
    <col min="17" max="17" width="1.1484375" style="1" customWidth="1"/>
    <col min="18" max="18" width="7.140625" style="1" customWidth="1"/>
    <col min="19" max="19" width="2.7109375" style="43" customWidth="1"/>
    <col min="20" max="20" width="5.140625" style="1" customWidth="1"/>
    <col min="21" max="21" width="5.421875" style="1" customWidth="1"/>
    <col min="22" max="23" width="9.140625" style="182" customWidth="1"/>
    <col min="24" max="16384" width="9.140625" style="1" customWidth="1"/>
  </cols>
  <sheetData>
    <row r="1" spans="22:23" ht="6.75" customHeight="1">
      <c r="V1" s="180"/>
      <c r="W1" s="180"/>
    </row>
    <row r="2" spans="1:23" ht="15.75" customHeight="1">
      <c r="A2" s="464" t="s">
        <v>341</v>
      </c>
      <c r="B2" s="464"/>
      <c r="C2" s="464"/>
      <c r="D2" s="464"/>
      <c r="E2" s="464"/>
      <c r="F2" s="464"/>
      <c r="G2" s="464"/>
      <c r="H2" s="464"/>
      <c r="I2" s="464"/>
      <c r="J2" s="464"/>
      <c r="K2" s="464"/>
      <c r="L2" s="464"/>
      <c r="M2" s="464"/>
      <c r="N2" s="464"/>
      <c r="O2" s="464"/>
      <c r="P2" s="464"/>
      <c r="Q2" s="464"/>
      <c r="R2" s="464"/>
      <c r="S2" s="464"/>
      <c r="T2" s="464"/>
      <c r="U2" s="166"/>
      <c r="V2" s="180"/>
      <c r="W2" s="180"/>
    </row>
    <row r="3" spans="1:23" ht="15.75" customHeight="1">
      <c r="A3" s="100" t="s">
        <v>320</v>
      </c>
      <c r="B3" s="190"/>
      <c r="C3" s="190"/>
      <c r="D3" s="190"/>
      <c r="E3" s="190"/>
      <c r="F3" s="190"/>
      <c r="G3" s="190"/>
      <c r="H3" s="190"/>
      <c r="I3" s="190"/>
      <c r="J3" s="190"/>
      <c r="K3" s="190"/>
      <c r="L3" s="190"/>
      <c r="M3" s="190"/>
      <c r="N3" s="190"/>
      <c r="O3" s="190"/>
      <c r="P3" s="190"/>
      <c r="Q3" s="190"/>
      <c r="R3" s="190"/>
      <c r="S3" s="190"/>
      <c r="T3" s="190"/>
      <c r="U3" s="136"/>
      <c r="V3" s="180"/>
      <c r="W3" s="180"/>
    </row>
    <row r="4" spans="1:23" ht="15.75" customHeight="1">
      <c r="A4" s="193" t="s">
        <v>246</v>
      </c>
      <c r="B4" s="136"/>
      <c r="C4" s="136"/>
      <c r="D4" s="136"/>
      <c r="E4" s="136"/>
      <c r="F4" s="136"/>
      <c r="G4" s="136"/>
      <c r="H4" s="136"/>
      <c r="I4" s="136"/>
      <c r="J4" s="136"/>
      <c r="K4" s="136"/>
      <c r="L4" s="136"/>
      <c r="M4" s="136"/>
      <c r="N4" s="136"/>
      <c r="O4" s="136"/>
      <c r="P4" s="136"/>
      <c r="Q4" s="136"/>
      <c r="R4" s="136"/>
      <c r="S4" s="136"/>
      <c r="T4" s="136"/>
      <c r="U4" s="136"/>
      <c r="V4" s="180"/>
      <c r="W4" s="180"/>
    </row>
    <row r="5" spans="1:23" ht="15.75" thickBot="1">
      <c r="A5" s="193" t="s">
        <v>346</v>
      </c>
      <c r="B5" s="136"/>
      <c r="C5" s="136"/>
      <c r="D5" s="136"/>
      <c r="E5" s="136"/>
      <c r="F5" s="136"/>
      <c r="G5" s="136"/>
      <c r="H5" s="136"/>
      <c r="I5" s="136"/>
      <c r="J5" s="136"/>
      <c r="K5" s="136"/>
      <c r="L5" s="136"/>
      <c r="M5" s="136"/>
      <c r="N5" s="136"/>
      <c r="O5" s="136"/>
      <c r="P5" s="136"/>
      <c r="Q5" s="136"/>
      <c r="R5" s="136"/>
      <c r="S5" s="136"/>
      <c r="T5" s="136"/>
      <c r="U5" s="136"/>
      <c r="V5" s="180"/>
      <c r="W5" s="180"/>
    </row>
    <row r="6" spans="1:23" s="57" customFormat="1" ht="13.5" customHeight="1">
      <c r="A6" s="442"/>
      <c r="B6" s="442"/>
      <c r="C6" s="49"/>
      <c r="D6" s="49"/>
      <c r="E6" s="49"/>
      <c r="F6" s="454" t="s">
        <v>158</v>
      </c>
      <c r="G6" s="454"/>
      <c r="H6" s="454"/>
      <c r="I6" s="119"/>
      <c r="J6" s="454" t="s">
        <v>215</v>
      </c>
      <c r="K6" s="454"/>
      <c r="L6" s="454"/>
      <c r="M6" s="112"/>
      <c r="N6" s="454" t="s">
        <v>84</v>
      </c>
      <c r="O6" s="454"/>
      <c r="P6" s="454"/>
      <c r="Q6" s="119"/>
      <c r="R6" s="454" t="s">
        <v>153</v>
      </c>
      <c r="S6" s="454"/>
      <c r="T6" s="454"/>
      <c r="U6" s="111"/>
      <c r="V6" s="181"/>
      <c r="W6" s="181"/>
    </row>
    <row r="7" spans="1:23" ht="10.5" customHeight="1">
      <c r="A7" s="459"/>
      <c r="B7" s="459"/>
      <c r="C7" s="104"/>
      <c r="D7" s="104"/>
      <c r="E7" s="104"/>
      <c r="F7" s="449" t="s">
        <v>189</v>
      </c>
      <c r="G7" s="449"/>
      <c r="H7" s="449"/>
      <c r="I7" s="103"/>
      <c r="J7" s="449" t="s">
        <v>206</v>
      </c>
      <c r="K7" s="449"/>
      <c r="L7" s="449"/>
      <c r="M7" s="111"/>
      <c r="N7" s="449" t="s">
        <v>209</v>
      </c>
      <c r="O7" s="449"/>
      <c r="P7" s="449"/>
      <c r="Q7" s="103"/>
      <c r="R7" s="449" t="s">
        <v>19</v>
      </c>
      <c r="S7" s="449"/>
      <c r="T7" s="449"/>
      <c r="U7" s="111"/>
      <c r="V7" s="180"/>
      <c r="W7" s="180"/>
    </row>
    <row r="8" spans="1:23" ht="10.5" customHeight="1" thickBot="1">
      <c r="A8" s="443"/>
      <c r="B8" s="443"/>
      <c r="C8" s="28"/>
      <c r="D8" s="28"/>
      <c r="E8" s="28"/>
      <c r="F8" s="28" t="s">
        <v>22</v>
      </c>
      <c r="G8" s="450" t="s">
        <v>129</v>
      </c>
      <c r="H8" s="450"/>
      <c r="I8" s="110"/>
      <c r="J8" s="28" t="s">
        <v>22</v>
      </c>
      <c r="K8" s="450" t="s">
        <v>129</v>
      </c>
      <c r="L8" s="450"/>
      <c r="M8" s="110"/>
      <c r="N8" s="28" t="s">
        <v>22</v>
      </c>
      <c r="O8" s="450" t="s">
        <v>129</v>
      </c>
      <c r="P8" s="450"/>
      <c r="Q8" s="110"/>
      <c r="R8" s="28" t="s">
        <v>22</v>
      </c>
      <c r="S8" s="450" t="s">
        <v>129</v>
      </c>
      <c r="T8" s="450"/>
      <c r="U8" s="101"/>
      <c r="V8" s="180"/>
      <c r="W8" s="180"/>
    </row>
    <row r="9" spans="1:23" ht="6" customHeight="1">
      <c r="A9" s="447"/>
      <c r="B9" s="447"/>
      <c r="C9" s="36"/>
      <c r="D9" s="36"/>
      <c r="E9" s="36"/>
      <c r="F9" s="62"/>
      <c r="G9" s="62"/>
      <c r="H9" s="62"/>
      <c r="I9" s="62"/>
      <c r="J9" s="62"/>
      <c r="K9" s="62"/>
      <c r="L9" s="62"/>
      <c r="M9" s="62"/>
      <c r="N9" s="62"/>
      <c r="O9" s="62"/>
      <c r="P9" s="62"/>
      <c r="Q9" s="62"/>
      <c r="R9" s="62"/>
      <c r="S9" s="62"/>
      <c r="T9" s="62"/>
      <c r="U9" s="62"/>
      <c r="V9" s="180"/>
      <c r="W9" s="180"/>
    </row>
    <row r="10" spans="1:23" ht="13.5" customHeight="1">
      <c r="A10" s="465" t="s">
        <v>216</v>
      </c>
      <c r="B10" s="465"/>
      <c r="C10" s="465"/>
      <c r="D10" s="465"/>
      <c r="E10" s="465"/>
      <c r="F10" s="465"/>
      <c r="G10" s="465"/>
      <c r="H10" s="465"/>
      <c r="I10" s="465"/>
      <c r="J10" s="62"/>
      <c r="K10" s="62"/>
      <c r="L10" s="62"/>
      <c r="M10" s="62"/>
      <c r="N10" s="62"/>
      <c r="O10" s="62"/>
      <c r="P10" s="62"/>
      <c r="Q10" s="62"/>
      <c r="R10" s="62"/>
      <c r="S10" s="62"/>
      <c r="T10" s="62"/>
      <c r="U10" s="62"/>
      <c r="V10" s="180"/>
      <c r="W10" s="180"/>
    </row>
    <row r="11" spans="1:22" ht="12" customHeight="1">
      <c r="A11" s="447" t="s">
        <v>22</v>
      </c>
      <c r="B11" s="447"/>
      <c r="C11" s="36"/>
      <c r="D11" s="36"/>
      <c r="E11" s="36"/>
      <c r="F11" s="131">
        <v>168.12</v>
      </c>
      <c r="G11" s="138" t="s">
        <v>4</v>
      </c>
      <c r="H11" s="131">
        <v>27.451</v>
      </c>
      <c r="I11" s="62" t="s">
        <v>313</v>
      </c>
      <c r="J11" s="131">
        <v>91372.98</v>
      </c>
      <c r="K11" s="138" t="s">
        <v>4</v>
      </c>
      <c r="L11" s="131">
        <v>12872.518</v>
      </c>
      <c r="M11" s="62" t="s">
        <v>313</v>
      </c>
      <c r="N11" s="131">
        <v>3157.815</v>
      </c>
      <c r="O11" s="138" t="s">
        <v>4</v>
      </c>
      <c r="P11" s="131">
        <v>646.595</v>
      </c>
      <c r="Q11" s="62" t="s">
        <v>313</v>
      </c>
      <c r="R11" s="131">
        <v>1617.082</v>
      </c>
      <c r="S11" s="138" t="s">
        <v>4</v>
      </c>
      <c r="T11" s="131">
        <v>250.153</v>
      </c>
      <c r="U11" s="62"/>
      <c r="V11" s="203"/>
    </row>
    <row r="12" spans="1:21" ht="6" customHeight="1">
      <c r="A12" s="60"/>
      <c r="G12" s="40"/>
      <c r="H12" s="62"/>
      <c r="I12" s="62"/>
      <c r="J12" s="62"/>
      <c r="K12" s="40"/>
      <c r="L12" s="62"/>
      <c r="M12" s="62"/>
      <c r="N12" s="62"/>
      <c r="O12" s="138"/>
      <c r="P12" s="62"/>
      <c r="Q12" s="62"/>
      <c r="R12" s="62"/>
      <c r="S12" s="40"/>
      <c r="T12" s="62"/>
      <c r="U12" s="62"/>
    </row>
    <row r="13" spans="1:22" ht="12" customHeight="1">
      <c r="A13" s="461" t="s">
        <v>154</v>
      </c>
      <c r="B13" s="461"/>
      <c r="C13" s="59"/>
      <c r="D13" s="59"/>
      <c r="E13" s="59"/>
      <c r="G13" s="312"/>
      <c r="K13" s="313"/>
      <c r="O13" s="313"/>
      <c r="S13" s="313"/>
      <c r="U13" s="38"/>
      <c r="V13" s="300"/>
    </row>
    <row r="14" spans="1:21" ht="12" customHeight="1">
      <c r="A14" s="446" t="s">
        <v>22</v>
      </c>
      <c r="B14" s="446"/>
      <c r="C14" s="60"/>
      <c r="D14" s="60"/>
      <c r="E14" s="60"/>
      <c r="F14" s="131">
        <v>57.606</v>
      </c>
      <c r="G14" s="138" t="s">
        <v>4</v>
      </c>
      <c r="H14" s="131">
        <v>15.107</v>
      </c>
      <c r="I14" s="100" t="s">
        <v>313</v>
      </c>
      <c r="J14" s="131">
        <v>38985.538</v>
      </c>
      <c r="K14" s="138" t="s">
        <v>4</v>
      </c>
      <c r="L14" s="131">
        <v>8457.742</v>
      </c>
      <c r="M14" s="100" t="s">
        <v>313</v>
      </c>
      <c r="N14" s="131">
        <v>1116.568</v>
      </c>
      <c r="O14" s="138" t="s">
        <v>4</v>
      </c>
      <c r="P14" s="131">
        <v>373.948</v>
      </c>
      <c r="Q14" s="100" t="s">
        <v>313</v>
      </c>
      <c r="R14" s="131">
        <v>729.318</v>
      </c>
      <c r="S14" s="138" t="s">
        <v>4</v>
      </c>
      <c r="T14" s="131">
        <v>171.164</v>
      </c>
      <c r="U14" s="37"/>
    </row>
    <row r="15" spans="1:22" ht="12" customHeight="1">
      <c r="A15" s="137"/>
      <c r="B15" s="63" t="s">
        <v>5</v>
      </c>
      <c r="C15" s="63"/>
      <c r="D15" s="63"/>
      <c r="E15" s="63"/>
      <c r="F15" s="38"/>
      <c r="G15" s="138"/>
      <c r="H15" s="38"/>
      <c r="I15" s="38"/>
      <c r="J15" s="38"/>
      <c r="K15" s="51"/>
      <c r="L15" s="38"/>
      <c r="M15" s="38"/>
      <c r="N15" s="38"/>
      <c r="O15" s="51"/>
      <c r="P15" s="38"/>
      <c r="Q15" s="38"/>
      <c r="R15" s="38"/>
      <c r="S15" s="51"/>
      <c r="T15" s="38"/>
      <c r="U15" s="37"/>
      <c r="V15" s="203"/>
    </row>
    <row r="16" spans="1:21" ht="12" customHeight="1">
      <c r="A16" s="13"/>
      <c r="B16" s="63" t="s">
        <v>85</v>
      </c>
      <c r="C16" s="63"/>
      <c r="D16" s="63"/>
      <c r="E16" s="63"/>
      <c r="F16" s="132">
        <v>9.463</v>
      </c>
      <c r="G16" s="138" t="s">
        <v>4</v>
      </c>
      <c r="H16" s="132">
        <v>8.502</v>
      </c>
      <c r="I16" s="1" t="s">
        <v>313</v>
      </c>
      <c r="J16" s="132">
        <v>2676.551</v>
      </c>
      <c r="K16" s="138" t="s">
        <v>4</v>
      </c>
      <c r="L16" s="132">
        <v>2734.225</v>
      </c>
      <c r="M16" s="1" t="s">
        <v>313</v>
      </c>
      <c r="N16" s="132">
        <v>180.6</v>
      </c>
      <c r="O16" s="138" t="s">
        <v>4</v>
      </c>
      <c r="P16" s="132">
        <v>213.94</v>
      </c>
      <c r="Q16" s="1" t="s">
        <v>313</v>
      </c>
      <c r="R16" s="132">
        <v>49.383</v>
      </c>
      <c r="S16" s="138" t="s">
        <v>4</v>
      </c>
      <c r="T16" s="132">
        <v>70.734</v>
      </c>
      <c r="U16" s="37"/>
    </row>
    <row r="17" spans="1:22" ht="12" customHeight="1">
      <c r="A17" s="13"/>
      <c r="B17" s="63" t="s">
        <v>86</v>
      </c>
      <c r="C17" s="63"/>
      <c r="D17" s="63"/>
      <c r="E17" s="63"/>
      <c r="F17" s="132">
        <v>2.452</v>
      </c>
      <c r="G17" s="138" t="s">
        <v>4</v>
      </c>
      <c r="H17" s="132">
        <v>1.713</v>
      </c>
      <c r="I17" s="1" t="s">
        <v>313</v>
      </c>
      <c r="J17" s="132">
        <v>3591.605</v>
      </c>
      <c r="K17" s="138" t="s">
        <v>4</v>
      </c>
      <c r="L17" s="132">
        <v>2647.613</v>
      </c>
      <c r="M17" s="1" t="s">
        <v>313</v>
      </c>
      <c r="N17" s="132">
        <v>39.961</v>
      </c>
      <c r="O17" s="138" t="s">
        <v>4</v>
      </c>
      <c r="P17" s="132">
        <v>29.224</v>
      </c>
      <c r="Q17" s="1" t="s">
        <v>313</v>
      </c>
      <c r="R17" s="132">
        <v>56.715</v>
      </c>
      <c r="S17" s="138" t="s">
        <v>4</v>
      </c>
      <c r="T17" s="132">
        <v>43.465</v>
      </c>
      <c r="U17" s="37"/>
      <c r="V17" s="203"/>
    </row>
    <row r="18" spans="1:21" ht="12" customHeight="1">
      <c r="A18" s="13"/>
      <c r="B18" s="63" t="s">
        <v>87</v>
      </c>
      <c r="C18" s="63"/>
      <c r="D18" s="63"/>
      <c r="E18" s="63"/>
      <c r="F18" s="132">
        <v>14.846</v>
      </c>
      <c r="G18" s="138" t="s">
        <v>4</v>
      </c>
      <c r="H18" s="132">
        <v>5.852</v>
      </c>
      <c r="I18" s="1" t="s">
        <v>313</v>
      </c>
      <c r="J18" s="132">
        <v>11947.553</v>
      </c>
      <c r="K18" s="138" t="s">
        <v>4</v>
      </c>
      <c r="L18" s="132">
        <v>3750.778</v>
      </c>
      <c r="M18" s="1" t="s">
        <v>313</v>
      </c>
      <c r="N18" s="132">
        <v>268.038</v>
      </c>
      <c r="O18" s="138" t="s">
        <v>4</v>
      </c>
      <c r="P18" s="132">
        <v>97.272</v>
      </c>
      <c r="Q18" s="1" t="s">
        <v>313</v>
      </c>
      <c r="R18" s="132">
        <v>222.345</v>
      </c>
      <c r="S18" s="138" t="s">
        <v>4</v>
      </c>
      <c r="T18" s="132">
        <v>68.451</v>
      </c>
      <c r="U18" s="17"/>
    </row>
    <row r="19" spans="1:21" ht="12" customHeight="1">
      <c r="A19" s="13"/>
      <c r="B19" s="63" t="s">
        <v>191</v>
      </c>
      <c r="C19" s="63"/>
      <c r="D19" s="63"/>
      <c r="E19" s="63"/>
      <c r="F19" s="132">
        <v>8.616</v>
      </c>
      <c r="G19" s="138" t="s">
        <v>4</v>
      </c>
      <c r="H19" s="132">
        <v>4.141</v>
      </c>
      <c r="I19" s="1" t="s">
        <v>313</v>
      </c>
      <c r="J19" s="132">
        <v>9237.016</v>
      </c>
      <c r="K19" s="138" t="s">
        <v>4</v>
      </c>
      <c r="L19" s="132">
        <v>5075.765</v>
      </c>
      <c r="M19" s="1" t="s">
        <v>313</v>
      </c>
      <c r="N19" s="132">
        <v>162.25</v>
      </c>
      <c r="O19" s="138" t="s">
        <v>4</v>
      </c>
      <c r="P19" s="132">
        <v>85.156</v>
      </c>
      <c r="Q19" s="1" t="s">
        <v>313</v>
      </c>
      <c r="R19" s="132">
        <v>176.828</v>
      </c>
      <c r="S19" s="138" t="s">
        <v>4</v>
      </c>
      <c r="T19" s="132">
        <v>105.617</v>
      </c>
      <c r="U19" s="37"/>
    </row>
    <row r="20" spans="1:21" ht="12" customHeight="1">
      <c r="A20" s="13"/>
      <c r="B20" s="63" t="s">
        <v>192</v>
      </c>
      <c r="C20" s="63"/>
      <c r="D20" s="63"/>
      <c r="E20" s="63"/>
      <c r="F20" s="132">
        <v>13.691</v>
      </c>
      <c r="G20" s="138" t="s">
        <v>4</v>
      </c>
      <c r="H20" s="132">
        <v>8.258</v>
      </c>
      <c r="I20" s="1" t="s">
        <v>313</v>
      </c>
      <c r="J20" s="132">
        <v>4617.258</v>
      </c>
      <c r="K20" s="138" t="s">
        <v>4</v>
      </c>
      <c r="L20" s="132">
        <v>2501.891</v>
      </c>
      <c r="M20" s="1" t="s">
        <v>313</v>
      </c>
      <c r="N20" s="132">
        <v>362.497</v>
      </c>
      <c r="O20" s="138" t="s">
        <v>4</v>
      </c>
      <c r="P20" s="132">
        <v>272.598</v>
      </c>
      <c r="Q20" s="1" t="s">
        <v>313</v>
      </c>
      <c r="R20" s="132">
        <v>122.416</v>
      </c>
      <c r="S20" s="138" t="s">
        <v>4</v>
      </c>
      <c r="T20" s="132">
        <v>71.561</v>
      </c>
      <c r="U20" s="17"/>
    </row>
    <row r="21" spans="1:21" ht="5.25" customHeight="1">
      <c r="A21" s="18"/>
      <c r="B21" s="18"/>
      <c r="C21" s="18"/>
      <c r="D21" s="18"/>
      <c r="E21" s="18"/>
      <c r="F21" s="18"/>
      <c r="G21" s="18"/>
      <c r="H21" s="18"/>
      <c r="I21" s="18"/>
      <c r="J21" s="18"/>
      <c r="K21" s="18"/>
      <c r="L21" s="18"/>
      <c r="M21" s="18"/>
      <c r="N21" s="18"/>
      <c r="O21" s="18"/>
      <c r="P21" s="18"/>
      <c r="Q21" s="18"/>
      <c r="R21" s="18"/>
      <c r="S21" s="18"/>
      <c r="T21" s="18"/>
      <c r="U21" s="62"/>
    </row>
    <row r="22" spans="1:21" ht="6" customHeight="1">
      <c r="A22" s="64"/>
      <c r="B22" s="64"/>
      <c r="C22" s="64"/>
      <c r="D22" s="64"/>
      <c r="E22" s="64"/>
      <c r="F22" s="8"/>
      <c r="G22" s="61"/>
      <c r="H22" s="65"/>
      <c r="I22" s="65"/>
      <c r="J22" s="65"/>
      <c r="K22" s="61"/>
      <c r="L22" s="65"/>
      <c r="M22" s="65"/>
      <c r="N22" s="65"/>
      <c r="O22" s="61"/>
      <c r="P22" s="65"/>
      <c r="Q22" s="65"/>
      <c r="R22" s="65"/>
      <c r="S22" s="61"/>
      <c r="T22" s="65"/>
      <c r="U22" s="38"/>
    </row>
    <row r="23" spans="1:21" ht="12" customHeight="1">
      <c r="A23" s="461" t="s">
        <v>155</v>
      </c>
      <c r="B23" s="461"/>
      <c r="C23" s="59"/>
      <c r="D23" s="59"/>
      <c r="E23" s="59"/>
      <c r="K23" s="1"/>
      <c r="O23" s="1"/>
      <c r="S23" s="1"/>
      <c r="U23" s="37"/>
    </row>
    <row r="24" spans="1:21" ht="12" customHeight="1">
      <c r="A24" s="446" t="s">
        <v>22</v>
      </c>
      <c r="B24" s="446"/>
      <c r="C24" s="60"/>
      <c r="D24" s="60"/>
      <c r="E24" s="60"/>
      <c r="F24" s="131">
        <v>110.514</v>
      </c>
      <c r="G24" s="138" t="s">
        <v>4</v>
      </c>
      <c r="H24" s="131">
        <v>23.31</v>
      </c>
      <c r="I24" s="100" t="s">
        <v>313</v>
      </c>
      <c r="J24" s="131">
        <v>52387.442</v>
      </c>
      <c r="K24" s="138" t="s">
        <v>4</v>
      </c>
      <c r="L24" s="131">
        <v>10050.015</v>
      </c>
      <c r="M24" s="100" t="s">
        <v>313</v>
      </c>
      <c r="N24" s="131">
        <v>2041.247</v>
      </c>
      <c r="O24" s="138" t="s">
        <v>4</v>
      </c>
      <c r="P24" s="131">
        <v>534</v>
      </c>
      <c r="Q24" s="100" t="s">
        <v>313</v>
      </c>
      <c r="R24" s="131">
        <v>887.763</v>
      </c>
      <c r="S24" s="138" t="s">
        <v>4</v>
      </c>
      <c r="T24" s="131">
        <v>187.833</v>
      </c>
      <c r="U24" s="37"/>
    </row>
    <row r="25" spans="1:21" ht="12" customHeight="1">
      <c r="A25" s="137"/>
      <c r="B25" s="63" t="s">
        <v>5</v>
      </c>
      <c r="C25" s="63"/>
      <c r="D25" s="63"/>
      <c r="E25" s="63"/>
      <c r="F25" s="38"/>
      <c r="G25" s="138"/>
      <c r="H25" s="38"/>
      <c r="I25" s="38"/>
      <c r="J25" s="38"/>
      <c r="K25" s="138"/>
      <c r="L25" s="38"/>
      <c r="M25" s="38"/>
      <c r="N25" s="38"/>
      <c r="O25" s="138"/>
      <c r="P25" s="38"/>
      <c r="Q25" s="38"/>
      <c r="R25" s="38"/>
      <c r="S25" s="138"/>
      <c r="T25" s="38"/>
      <c r="U25" s="37"/>
    </row>
    <row r="26" spans="1:21" ht="12" customHeight="1">
      <c r="A26" s="13"/>
      <c r="B26" s="63" t="s">
        <v>88</v>
      </c>
      <c r="C26" s="63"/>
      <c r="D26" s="63"/>
      <c r="E26" s="63"/>
      <c r="F26" s="132">
        <v>110.514</v>
      </c>
      <c r="G26" s="138" t="s">
        <v>4</v>
      </c>
      <c r="H26" s="132">
        <v>23.31</v>
      </c>
      <c r="I26" s="1" t="s">
        <v>313</v>
      </c>
      <c r="J26" s="132">
        <v>52387.442</v>
      </c>
      <c r="K26" s="138" t="s">
        <v>4</v>
      </c>
      <c r="L26" s="132">
        <v>10050.015</v>
      </c>
      <c r="M26" s="1" t="s">
        <v>313</v>
      </c>
      <c r="N26" s="132">
        <v>2041.247</v>
      </c>
      <c r="O26" s="138" t="s">
        <v>4</v>
      </c>
      <c r="P26" s="132">
        <v>534</v>
      </c>
      <c r="Q26" s="1" t="s">
        <v>313</v>
      </c>
      <c r="R26" s="132">
        <v>887.763</v>
      </c>
      <c r="S26" s="138" t="s">
        <v>4</v>
      </c>
      <c r="T26" s="132">
        <v>187.833</v>
      </c>
      <c r="U26" s="37"/>
    </row>
    <row r="27" spans="1:21" ht="5.25" customHeight="1">
      <c r="A27" s="18"/>
      <c r="B27" s="18"/>
      <c r="C27" s="18"/>
      <c r="D27" s="18"/>
      <c r="E27" s="18"/>
      <c r="F27" s="18"/>
      <c r="G27" s="18"/>
      <c r="H27" s="18"/>
      <c r="I27" s="18"/>
      <c r="J27" s="18"/>
      <c r="K27" s="18"/>
      <c r="L27" s="18"/>
      <c r="M27" s="18"/>
      <c r="N27" s="18"/>
      <c r="O27" s="18"/>
      <c r="P27" s="18"/>
      <c r="Q27" s="18"/>
      <c r="R27" s="18"/>
      <c r="S27" s="18"/>
      <c r="T27" s="18"/>
      <c r="U27" s="62"/>
    </row>
    <row r="28" spans="1:21" ht="6" customHeight="1">
      <c r="A28" s="63"/>
      <c r="B28" s="63"/>
      <c r="C28" s="63"/>
      <c r="D28" s="63"/>
      <c r="E28" s="63"/>
      <c r="F28" s="13"/>
      <c r="G28" s="51"/>
      <c r="H28" s="13"/>
      <c r="I28" s="13"/>
      <c r="J28" s="13"/>
      <c r="K28" s="51"/>
      <c r="L28" s="13"/>
      <c r="M28" s="13"/>
      <c r="N28" s="13"/>
      <c r="O28" s="51"/>
      <c r="P28" s="13"/>
      <c r="Q28" s="13"/>
      <c r="R28" s="13"/>
      <c r="S28" s="51"/>
      <c r="T28" s="13"/>
      <c r="U28" s="38"/>
    </row>
    <row r="29" spans="1:21" ht="11.25" customHeight="1">
      <c r="A29" s="461" t="s">
        <v>156</v>
      </c>
      <c r="B29" s="461"/>
      <c r="C29" s="461"/>
      <c r="D29" s="461"/>
      <c r="E29" s="461"/>
      <c r="F29" s="461"/>
      <c r="J29" s="301"/>
      <c r="K29" s="1"/>
      <c r="O29" s="1"/>
      <c r="S29" s="1"/>
      <c r="U29" s="37"/>
    </row>
    <row r="30" spans="1:21" ht="11.25" customHeight="1">
      <c r="A30" s="446" t="s">
        <v>22</v>
      </c>
      <c r="B30" s="446"/>
      <c r="C30" s="60"/>
      <c r="D30" s="60"/>
      <c r="E30" s="60"/>
      <c r="F30" s="131" t="s">
        <v>312</v>
      </c>
      <c r="G30" s="138" t="s">
        <v>4</v>
      </c>
      <c r="H30" s="131" t="s">
        <v>312</v>
      </c>
      <c r="I30" s="100" t="s">
        <v>313</v>
      </c>
      <c r="J30" s="131" t="s">
        <v>312</v>
      </c>
      <c r="K30" s="138" t="s">
        <v>4</v>
      </c>
      <c r="L30" s="131" t="s">
        <v>312</v>
      </c>
      <c r="M30" s="100" t="s">
        <v>313</v>
      </c>
      <c r="N30" s="131" t="s">
        <v>312</v>
      </c>
      <c r="O30" s="138" t="s">
        <v>4</v>
      </c>
      <c r="P30" s="131" t="s">
        <v>312</v>
      </c>
      <c r="Q30" s="100" t="s">
        <v>313</v>
      </c>
      <c r="R30" s="131" t="s">
        <v>312</v>
      </c>
      <c r="S30" s="138" t="s">
        <v>4</v>
      </c>
      <c r="T30" s="131" t="s">
        <v>312</v>
      </c>
      <c r="U30" s="37"/>
    </row>
    <row r="31" spans="1:21" ht="5.25" customHeight="1">
      <c r="A31" s="18"/>
      <c r="B31" s="18"/>
      <c r="C31" s="18"/>
      <c r="D31" s="18"/>
      <c r="E31" s="18"/>
      <c r="F31" s="18"/>
      <c r="G31" s="305"/>
      <c r="H31" s="18"/>
      <c r="I31" s="18"/>
      <c r="J31" s="18"/>
      <c r="K31" s="18"/>
      <c r="L31" s="18"/>
      <c r="M31" s="18"/>
      <c r="N31" s="18"/>
      <c r="O31" s="18"/>
      <c r="P31" s="18"/>
      <c r="Q31" s="18"/>
      <c r="R31" s="18"/>
      <c r="S31" s="18"/>
      <c r="T31" s="18"/>
      <c r="U31" s="37"/>
    </row>
    <row r="32" spans="1:21" ht="6" customHeight="1">
      <c r="A32" s="63"/>
      <c r="B32" s="63"/>
      <c r="C32" s="63"/>
      <c r="D32" s="63"/>
      <c r="E32" s="63"/>
      <c r="F32" s="13"/>
      <c r="G32" s="51"/>
      <c r="H32" s="13"/>
      <c r="I32" s="13"/>
      <c r="J32" s="13"/>
      <c r="K32" s="51"/>
      <c r="L32" s="13"/>
      <c r="M32" s="13"/>
      <c r="N32" s="13"/>
      <c r="O32" s="51"/>
      <c r="P32" s="13"/>
      <c r="Q32" s="13"/>
      <c r="R32" s="13"/>
      <c r="S32" s="51"/>
      <c r="T32" s="13"/>
      <c r="U32" s="37"/>
    </row>
    <row r="33" spans="1:21" ht="11.25" customHeight="1">
      <c r="A33" s="461" t="s">
        <v>307</v>
      </c>
      <c r="B33" s="461"/>
      <c r="C33" s="59"/>
      <c r="D33" s="59"/>
      <c r="E33" s="59"/>
      <c r="F33" s="59"/>
      <c r="G33" s="73"/>
      <c r="H33" s="59"/>
      <c r="I33" s="59"/>
      <c r="J33" s="39"/>
      <c r="K33" s="51"/>
      <c r="L33" s="39"/>
      <c r="M33" s="39"/>
      <c r="N33" s="39"/>
      <c r="O33" s="51"/>
      <c r="P33" s="39"/>
      <c r="Q33" s="39"/>
      <c r="R33" s="39"/>
      <c r="S33" s="51"/>
      <c r="T33" s="39"/>
      <c r="U33" s="17"/>
    </row>
    <row r="34" spans="1:21" ht="11.25" customHeight="1">
      <c r="A34" s="446" t="s">
        <v>22</v>
      </c>
      <c r="B34" s="446"/>
      <c r="C34" s="60"/>
      <c r="D34" s="60"/>
      <c r="E34" s="60"/>
      <c r="F34" s="131" t="s">
        <v>312</v>
      </c>
      <c r="G34" s="138" t="s">
        <v>4</v>
      </c>
      <c r="H34" s="131" t="s">
        <v>312</v>
      </c>
      <c r="I34" s="100" t="s">
        <v>313</v>
      </c>
      <c r="J34" s="131" t="s">
        <v>312</v>
      </c>
      <c r="K34" s="138" t="s">
        <v>4</v>
      </c>
      <c r="L34" s="131" t="s">
        <v>312</v>
      </c>
      <c r="M34" s="100" t="s">
        <v>313</v>
      </c>
      <c r="N34" s="131" t="s">
        <v>312</v>
      </c>
      <c r="O34" s="138" t="s">
        <v>4</v>
      </c>
      <c r="P34" s="131" t="s">
        <v>312</v>
      </c>
      <c r="Q34" s="100" t="s">
        <v>313</v>
      </c>
      <c r="R34" s="131" t="s">
        <v>312</v>
      </c>
      <c r="S34" s="138" t="s">
        <v>4</v>
      </c>
      <c r="T34" s="131" t="s">
        <v>312</v>
      </c>
      <c r="U34" s="17"/>
    </row>
    <row r="35" spans="1:21" ht="5.25" customHeight="1">
      <c r="A35" s="18"/>
      <c r="B35" s="18"/>
      <c r="C35" s="18"/>
      <c r="D35" s="18"/>
      <c r="E35" s="18"/>
      <c r="F35" s="18"/>
      <c r="G35" s="18"/>
      <c r="H35" s="18"/>
      <c r="I35" s="18"/>
      <c r="J35" s="18"/>
      <c r="K35" s="18"/>
      <c r="L35" s="18"/>
      <c r="M35" s="18"/>
      <c r="N35" s="18"/>
      <c r="O35" s="18"/>
      <c r="P35" s="18"/>
      <c r="Q35" s="18"/>
      <c r="R35" s="18"/>
      <c r="S35" s="18"/>
      <c r="T35" s="18"/>
      <c r="U35" s="37"/>
    </row>
    <row r="36" spans="1:21" ht="6" customHeight="1">
      <c r="A36" s="63"/>
      <c r="B36" s="63"/>
      <c r="C36" s="63"/>
      <c r="D36" s="63"/>
      <c r="E36" s="63"/>
      <c r="F36" s="13"/>
      <c r="G36" s="51"/>
      <c r="H36" s="13"/>
      <c r="I36" s="13"/>
      <c r="J36" s="13"/>
      <c r="K36" s="51"/>
      <c r="L36" s="13"/>
      <c r="M36" s="13"/>
      <c r="N36" s="13"/>
      <c r="O36" s="51"/>
      <c r="P36" s="13"/>
      <c r="Q36" s="13"/>
      <c r="R36" s="13"/>
      <c r="S36" s="51"/>
      <c r="T36" s="13"/>
      <c r="U36" s="37"/>
    </row>
    <row r="37" spans="1:21" ht="11.25" customHeight="1">
      <c r="A37" s="461" t="s">
        <v>218</v>
      </c>
      <c r="B37" s="461"/>
      <c r="C37" s="461"/>
      <c r="D37" s="461"/>
      <c r="E37" s="461"/>
      <c r="F37" s="461"/>
      <c r="G37" s="461"/>
      <c r="H37" s="461"/>
      <c r="I37" s="59"/>
      <c r="J37" s="39"/>
      <c r="K37" s="51"/>
      <c r="L37" s="39"/>
      <c r="M37" s="39"/>
      <c r="N37" s="39"/>
      <c r="O37" s="51"/>
      <c r="P37" s="39"/>
      <c r="Q37" s="39"/>
      <c r="R37" s="39"/>
      <c r="S37" s="51"/>
      <c r="T37" s="39"/>
      <c r="U37" s="17"/>
    </row>
    <row r="38" spans="1:21" ht="11.25" customHeight="1">
      <c r="A38" s="446" t="s">
        <v>22</v>
      </c>
      <c r="B38" s="446"/>
      <c r="C38" s="60"/>
      <c r="D38" s="60"/>
      <c r="E38" s="60"/>
      <c r="F38" s="131">
        <v>8.309</v>
      </c>
      <c r="G38" s="138" t="s">
        <v>4</v>
      </c>
      <c r="H38" s="131">
        <v>7.257</v>
      </c>
      <c r="I38" s="100" t="s">
        <v>313</v>
      </c>
      <c r="J38" s="131">
        <v>1890.746</v>
      </c>
      <c r="K38" s="138" t="s">
        <v>4</v>
      </c>
      <c r="L38" s="131">
        <v>1728.341</v>
      </c>
      <c r="M38" s="100" t="s">
        <v>313</v>
      </c>
      <c r="N38" s="131" t="s">
        <v>312</v>
      </c>
      <c r="O38" s="138" t="s">
        <v>4</v>
      </c>
      <c r="P38" s="131" t="s">
        <v>312</v>
      </c>
      <c r="Q38" s="100" t="s">
        <v>313</v>
      </c>
      <c r="R38" s="131" t="s">
        <v>312</v>
      </c>
      <c r="S38" s="138" t="s">
        <v>4</v>
      </c>
      <c r="T38" s="131" t="s">
        <v>312</v>
      </c>
      <c r="U38" s="17"/>
    </row>
    <row r="39" spans="1:21" ht="5.25" customHeight="1" thickBot="1">
      <c r="A39" s="161"/>
      <c r="B39" s="161"/>
      <c r="C39" s="161"/>
      <c r="D39" s="161"/>
      <c r="E39" s="161"/>
      <c r="F39" s="161"/>
      <c r="G39" s="161"/>
      <c r="H39" s="161"/>
      <c r="I39" s="161"/>
      <c r="J39" s="161"/>
      <c r="K39" s="161"/>
      <c r="L39" s="161"/>
      <c r="M39" s="161"/>
      <c r="N39" s="161"/>
      <c r="O39" s="161"/>
      <c r="P39" s="161"/>
      <c r="Q39" s="161"/>
      <c r="R39" s="161"/>
      <c r="S39" s="161"/>
      <c r="T39" s="161"/>
      <c r="U39" s="39"/>
    </row>
    <row r="40" spans="1:21" ht="5.25" customHeight="1" thickBot="1">
      <c r="A40" s="162"/>
      <c r="B40" s="162"/>
      <c r="C40" s="162"/>
      <c r="D40" s="162"/>
      <c r="E40" s="162"/>
      <c r="F40" s="162"/>
      <c r="G40" s="162"/>
      <c r="H40" s="162"/>
      <c r="I40" s="162"/>
      <c r="J40" s="162"/>
      <c r="K40" s="162"/>
      <c r="L40" s="162"/>
      <c r="M40" s="162"/>
      <c r="N40" s="162"/>
      <c r="O40" s="162"/>
      <c r="P40" s="162"/>
      <c r="Q40" s="162"/>
      <c r="R40" s="162"/>
      <c r="S40" s="162"/>
      <c r="T40" s="162"/>
      <c r="U40" s="39"/>
    </row>
    <row r="41" spans="1:21" ht="10.5" customHeight="1">
      <c r="A41" s="63"/>
      <c r="B41" s="63"/>
      <c r="C41" s="63"/>
      <c r="D41" s="63"/>
      <c r="E41" s="63"/>
      <c r="F41" s="37"/>
      <c r="G41" s="51"/>
      <c r="H41" s="37"/>
      <c r="I41" s="37"/>
      <c r="J41" s="37"/>
      <c r="K41" s="51"/>
      <c r="L41" s="37"/>
      <c r="M41" s="37"/>
      <c r="N41" s="37"/>
      <c r="O41" s="51"/>
      <c r="P41" s="37"/>
      <c r="Q41" s="37"/>
      <c r="R41" s="37"/>
      <c r="S41" s="51"/>
      <c r="T41" s="37"/>
      <c r="U41" s="38"/>
    </row>
    <row r="42" spans="1:21" ht="13.5" customHeight="1">
      <c r="A42" s="465" t="s">
        <v>217</v>
      </c>
      <c r="B42" s="465"/>
      <c r="C42" s="465"/>
      <c r="D42" s="465"/>
      <c r="E42" s="465"/>
      <c r="F42" s="465"/>
      <c r="G42" s="465"/>
      <c r="H42" s="465"/>
      <c r="I42" s="62"/>
      <c r="J42" s="62"/>
      <c r="K42" s="62"/>
      <c r="L42" s="62"/>
      <c r="M42" s="62"/>
      <c r="N42" s="62"/>
      <c r="O42" s="62"/>
      <c r="P42" s="62"/>
      <c r="Q42" s="62"/>
      <c r="R42" s="62"/>
      <c r="S42" s="62"/>
      <c r="T42" s="62"/>
      <c r="U42" s="37"/>
    </row>
    <row r="43" spans="1:21" ht="11.25" customHeight="1">
      <c r="A43" s="447" t="s">
        <v>22</v>
      </c>
      <c r="B43" s="447"/>
      <c r="C43" s="36"/>
      <c r="D43" s="36"/>
      <c r="E43" s="36"/>
      <c r="F43" s="131">
        <v>134.215</v>
      </c>
      <c r="G43" s="138" t="s">
        <v>4</v>
      </c>
      <c r="H43" s="131">
        <v>23.797</v>
      </c>
      <c r="I43" s="62" t="s">
        <v>313</v>
      </c>
      <c r="J43" s="131">
        <v>77497.037</v>
      </c>
      <c r="K43" s="138" t="s">
        <v>4</v>
      </c>
      <c r="L43" s="131">
        <v>11749.867</v>
      </c>
      <c r="M43" s="62" t="s">
        <v>313</v>
      </c>
      <c r="N43" s="131">
        <v>2261.937</v>
      </c>
      <c r="O43" s="138" t="s">
        <v>4</v>
      </c>
      <c r="P43" s="131">
        <v>491.686</v>
      </c>
      <c r="Q43" s="62" t="s">
        <v>313</v>
      </c>
      <c r="R43" s="131">
        <v>1271.873</v>
      </c>
      <c r="S43" s="138" t="s">
        <v>4</v>
      </c>
      <c r="T43" s="131">
        <v>211.87</v>
      </c>
      <c r="U43" s="37"/>
    </row>
    <row r="44" spans="1:21" ht="6" customHeight="1">
      <c r="A44" s="60"/>
      <c r="G44" s="40"/>
      <c r="H44" s="62"/>
      <c r="I44" s="62"/>
      <c r="J44" s="62"/>
      <c r="K44" s="40"/>
      <c r="L44" s="62"/>
      <c r="M44" s="62"/>
      <c r="N44" s="62"/>
      <c r="O44" s="138"/>
      <c r="P44" s="62"/>
      <c r="Q44" s="62"/>
      <c r="R44" s="62"/>
      <c r="S44" s="40"/>
      <c r="T44" s="62"/>
      <c r="U44" s="37"/>
    </row>
    <row r="45" spans="1:21" ht="11.25" customHeight="1">
      <c r="A45" s="461" t="s">
        <v>154</v>
      </c>
      <c r="B45" s="461"/>
      <c r="C45" s="59"/>
      <c r="D45" s="59"/>
      <c r="E45" s="59"/>
      <c r="G45" s="312"/>
      <c r="K45" s="313"/>
      <c r="O45" s="313"/>
      <c r="S45" s="313"/>
      <c r="U45" s="37"/>
    </row>
    <row r="46" spans="1:21" ht="11.25" customHeight="1">
      <c r="A46" s="446" t="s">
        <v>22</v>
      </c>
      <c r="B46" s="446"/>
      <c r="C46" s="60"/>
      <c r="D46" s="60"/>
      <c r="E46" s="60"/>
      <c r="F46" s="131">
        <v>54.2</v>
      </c>
      <c r="G46" s="138" t="s">
        <v>4</v>
      </c>
      <c r="H46" s="131">
        <v>15.334</v>
      </c>
      <c r="I46" s="100" t="s">
        <v>313</v>
      </c>
      <c r="J46" s="131">
        <v>37073.385</v>
      </c>
      <c r="K46" s="138" t="s">
        <v>4</v>
      </c>
      <c r="L46" s="131">
        <v>8461.503</v>
      </c>
      <c r="M46" s="100" t="s">
        <v>313</v>
      </c>
      <c r="N46" s="131">
        <v>829.862</v>
      </c>
      <c r="O46" s="138" t="s">
        <v>4</v>
      </c>
      <c r="P46" s="131">
        <v>273.867</v>
      </c>
      <c r="Q46" s="100" t="s">
        <v>313</v>
      </c>
      <c r="R46" s="131">
        <v>582.075</v>
      </c>
      <c r="S46" s="138" t="s">
        <v>4</v>
      </c>
      <c r="T46" s="131">
        <v>133.8</v>
      </c>
      <c r="U46" s="20"/>
    </row>
    <row r="47" spans="1:21" ht="11.25" customHeight="1">
      <c r="A47" s="137"/>
      <c r="B47" s="63" t="s">
        <v>5</v>
      </c>
      <c r="C47" s="63"/>
      <c r="D47" s="63"/>
      <c r="E47" s="63"/>
      <c r="F47" s="38"/>
      <c r="G47" s="138"/>
      <c r="H47" s="38"/>
      <c r="I47" s="38"/>
      <c r="J47" s="38"/>
      <c r="K47" s="51"/>
      <c r="L47" s="38"/>
      <c r="M47" s="38"/>
      <c r="N47" s="38"/>
      <c r="O47" s="51"/>
      <c r="P47" s="38"/>
      <c r="Q47" s="38"/>
      <c r="R47" s="38"/>
      <c r="S47" s="51"/>
      <c r="T47" s="38"/>
      <c r="U47" s="13"/>
    </row>
    <row r="48" spans="1:21" ht="11.25" customHeight="1">
      <c r="A48" s="13"/>
      <c r="B48" s="63" t="s">
        <v>85</v>
      </c>
      <c r="C48" s="63"/>
      <c r="D48" s="63"/>
      <c r="E48" s="63"/>
      <c r="F48" s="132">
        <v>6.643</v>
      </c>
      <c r="G48" s="138" t="s">
        <v>4</v>
      </c>
      <c r="H48" s="132">
        <v>5.597</v>
      </c>
      <c r="I48" s="1" t="s">
        <v>313</v>
      </c>
      <c r="J48" s="132">
        <v>1437.198</v>
      </c>
      <c r="K48" s="138" t="s">
        <v>4</v>
      </c>
      <c r="L48" s="132">
        <v>1172.738</v>
      </c>
      <c r="M48" s="1" t="s">
        <v>313</v>
      </c>
      <c r="N48" s="132">
        <v>27.256</v>
      </c>
      <c r="O48" s="138" t="s">
        <v>4</v>
      </c>
      <c r="P48" s="132">
        <v>22.828</v>
      </c>
      <c r="Q48" s="1" t="s">
        <v>313</v>
      </c>
      <c r="R48" s="132">
        <v>5.1</v>
      </c>
      <c r="S48" s="138" t="s">
        <v>4</v>
      </c>
      <c r="T48" s="132">
        <v>3.831</v>
      </c>
      <c r="U48" s="13"/>
    </row>
    <row r="49" spans="1:21" ht="11.25" customHeight="1">
      <c r="A49" s="13"/>
      <c r="B49" s="63" t="s">
        <v>86</v>
      </c>
      <c r="C49" s="63"/>
      <c r="D49" s="63"/>
      <c r="E49" s="63"/>
      <c r="F49" s="132">
        <v>0.984</v>
      </c>
      <c r="G49" s="138" t="s">
        <v>4</v>
      </c>
      <c r="H49" s="132">
        <v>0.726</v>
      </c>
      <c r="I49" s="1" t="s">
        <v>313</v>
      </c>
      <c r="J49" s="132">
        <v>1112.672</v>
      </c>
      <c r="K49" s="138" t="s">
        <v>4</v>
      </c>
      <c r="L49" s="132">
        <v>860.14</v>
      </c>
      <c r="M49" s="1" t="s">
        <v>313</v>
      </c>
      <c r="N49" s="132">
        <v>19.346</v>
      </c>
      <c r="O49" s="138" t="s">
        <v>4</v>
      </c>
      <c r="P49" s="132">
        <v>14.934</v>
      </c>
      <c r="Q49" s="1" t="s">
        <v>313</v>
      </c>
      <c r="R49" s="132">
        <v>23.647</v>
      </c>
      <c r="S49" s="138" t="s">
        <v>4</v>
      </c>
      <c r="T49" s="132">
        <v>19.06</v>
      </c>
      <c r="U49" s="13"/>
    </row>
    <row r="50" spans="1:21" ht="11.25" customHeight="1">
      <c r="A50" s="13"/>
      <c r="B50" s="63" t="s">
        <v>87</v>
      </c>
      <c r="C50" s="63"/>
      <c r="D50" s="63"/>
      <c r="E50" s="63"/>
      <c r="F50" s="132">
        <v>16.145</v>
      </c>
      <c r="G50" s="138" t="s">
        <v>4</v>
      </c>
      <c r="H50" s="132">
        <v>5.936</v>
      </c>
      <c r="I50" s="1" t="s">
        <v>313</v>
      </c>
      <c r="J50" s="132">
        <v>11302.22</v>
      </c>
      <c r="K50" s="138" t="s">
        <v>4</v>
      </c>
      <c r="L50" s="132">
        <v>3763.299</v>
      </c>
      <c r="M50" s="1" t="s">
        <v>313</v>
      </c>
      <c r="N50" s="132">
        <v>298.851</v>
      </c>
      <c r="O50" s="138" t="s">
        <v>4</v>
      </c>
      <c r="P50" s="132">
        <v>108.847</v>
      </c>
      <c r="Q50" s="1" t="s">
        <v>313</v>
      </c>
      <c r="R50" s="132">
        <v>201.403</v>
      </c>
      <c r="S50" s="138" t="s">
        <v>4</v>
      </c>
      <c r="T50" s="132">
        <v>65.883</v>
      </c>
      <c r="U50" s="13"/>
    </row>
    <row r="51" spans="1:21" ht="11.25" customHeight="1">
      <c r="A51" s="13"/>
      <c r="B51" s="63" t="s">
        <v>191</v>
      </c>
      <c r="C51" s="63"/>
      <c r="D51" s="63"/>
      <c r="E51" s="63"/>
      <c r="F51" s="132">
        <v>6.686</v>
      </c>
      <c r="G51" s="138" t="s">
        <v>4</v>
      </c>
      <c r="H51" s="132">
        <v>4.017</v>
      </c>
      <c r="I51" s="1" t="s">
        <v>313</v>
      </c>
      <c r="J51" s="132">
        <v>8046.566</v>
      </c>
      <c r="K51" s="138" t="s">
        <v>4</v>
      </c>
      <c r="L51" s="132">
        <v>5101.176</v>
      </c>
      <c r="M51" s="1" t="s">
        <v>313</v>
      </c>
      <c r="N51" s="132">
        <v>90.671</v>
      </c>
      <c r="O51" s="138" t="s">
        <v>4</v>
      </c>
      <c r="P51" s="132">
        <v>58.888</v>
      </c>
      <c r="Q51" s="1" t="s">
        <v>313</v>
      </c>
      <c r="R51" s="132">
        <v>111.482</v>
      </c>
      <c r="S51" s="138" t="s">
        <v>4</v>
      </c>
      <c r="T51" s="132">
        <v>75.516</v>
      </c>
      <c r="U51" s="13"/>
    </row>
    <row r="52" spans="1:20" ht="11.25" customHeight="1">
      <c r="A52" s="13"/>
      <c r="B52" s="63" t="s">
        <v>192</v>
      </c>
      <c r="C52" s="63"/>
      <c r="D52" s="63"/>
      <c r="E52" s="63"/>
      <c r="F52" s="132">
        <v>9.429</v>
      </c>
      <c r="G52" s="138" t="s">
        <v>4</v>
      </c>
      <c r="H52" s="132">
        <v>7.085</v>
      </c>
      <c r="I52" s="1" t="s">
        <v>313</v>
      </c>
      <c r="J52" s="132">
        <v>2747.212</v>
      </c>
      <c r="K52" s="138" t="s">
        <v>4</v>
      </c>
      <c r="L52" s="132">
        <v>2056.957</v>
      </c>
      <c r="M52" s="1" t="s">
        <v>313</v>
      </c>
      <c r="N52" s="132">
        <v>225.245</v>
      </c>
      <c r="O52" s="138" t="s">
        <v>4</v>
      </c>
      <c r="P52" s="132">
        <v>229.665</v>
      </c>
      <c r="Q52" s="1" t="s">
        <v>313</v>
      </c>
      <c r="R52" s="132">
        <v>56.121</v>
      </c>
      <c r="S52" s="138" t="s">
        <v>4</v>
      </c>
      <c r="T52" s="132">
        <v>51.235</v>
      </c>
    </row>
    <row r="53" spans="1:20" ht="5.25" customHeight="1">
      <c r="A53" s="18"/>
      <c r="B53" s="18"/>
      <c r="C53" s="18"/>
      <c r="D53" s="18"/>
      <c r="E53" s="18"/>
      <c r="F53" s="18"/>
      <c r="G53" s="305"/>
      <c r="H53" s="18"/>
      <c r="I53" s="18"/>
      <c r="J53" s="18"/>
      <c r="K53" s="18"/>
      <c r="L53" s="18"/>
      <c r="M53" s="18"/>
      <c r="N53" s="18"/>
      <c r="O53" s="18"/>
      <c r="P53" s="18"/>
      <c r="Q53" s="18"/>
      <c r="R53" s="18"/>
      <c r="S53" s="18"/>
      <c r="T53" s="18"/>
    </row>
    <row r="54" spans="1:20" ht="6" customHeight="1">
      <c r="A54" s="64"/>
      <c r="B54" s="64"/>
      <c r="C54" s="64"/>
      <c r="D54" s="64"/>
      <c r="E54" s="64"/>
      <c r="F54" s="8"/>
      <c r="G54" s="61"/>
      <c r="H54" s="65"/>
      <c r="I54" s="65"/>
      <c r="J54" s="65"/>
      <c r="K54" s="61"/>
      <c r="L54" s="65"/>
      <c r="M54" s="65"/>
      <c r="N54" s="65"/>
      <c r="O54" s="61"/>
      <c r="P54" s="65"/>
      <c r="Q54" s="65"/>
      <c r="R54" s="65"/>
      <c r="S54" s="61"/>
      <c r="T54" s="65"/>
    </row>
    <row r="55" spans="1:19" ht="11.25" customHeight="1">
      <c r="A55" s="461" t="s">
        <v>155</v>
      </c>
      <c r="B55" s="461"/>
      <c r="C55" s="59"/>
      <c r="D55" s="59"/>
      <c r="E55" s="59"/>
      <c r="G55" s="312"/>
      <c r="K55" s="1"/>
      <c r="O55" s="1"/>
      <c r="S55" s="1"/>
    </row>
    <row r="56" spans="1:20" ht="11.25" customHeight="1">
      <c r="A56" s="446" t="s">
        <v>22</v>
      </c>
      <c r="B56" s="446"/>
      <c r="C56" s="60"/>
      <c r="D56" s="60"/>
      <c r="E56" s="60"/>
      <c r="F56" s="131">
        <v>80.015</v>
      </c>
      <c r="G56" s="138" t="s">
        <v>4</v>
      </c>
      <c r="H56" s="131">
        <v>18.436</v>
      </c>
      <c r="I56" s="100" t="s">
        <v>313</v>
      </c>
      <c r="J56" s="131">
        <v>40423.652</v>
      </c>
      <c r="K56" s="138" t="s">
        <v>4</v>
      </c>
      <c r="L56" s="131">
        <v>8433.493</v>
      </c>
      <c r="M56" s="100" t="s">
        <v>313</v>
      </c>
      <c r="N56" s="131">
        <v>1432.076</v>
      </c>
      <c r="O56" s="138" t="s">
        <v>4</v>
      </c>
      <c r="P56" s="131">
        <v>411.425</v>
      </c>
      <c r="Q56" s="100" t="s">
        <v>313</v>
      </c>
      <c r="R56" s="131">
        <v>689.797</v>
      </c>
      <c r="S56" s="138" t="s">
        <v>4</v>
      </c>
      <c r="T56" s="131">
        <v>168.171</v>
      </c>
    </row>
    <row r="57" spans="1:20" ht="11.25" customHeight="1">
      <c r="A57" s="137"/>
      <c r="B57" s="63" t="s">
        <v>5</v>
      </c>
      <c r="C57" s="63"/>
      <c r="D57" s="63"/>
      <c r="E57" s="63"/>
      <c r="F57" s="38"/>
      <c r="G57" s="138"/>
      <c r="H57" s="38"/>
      <c r="I57" s="38"/>
      <c r="J57" s="38"/>
      <c r="K57" s="51"/>
      <c r="L57" s="38"/>
      <c r="M57" s="38"/>
      <c r="N57" s="38"/>
      <c r="O57" s="51"/>
      <c r="P57" s="38"/>
      <c r="Q57" s="38"/>
      <c r="R57" s="38"/>
      <c r="S57" s="51"/>
      <c r="T57" s="38"/>
    </row>
    <row r="58" spans="1:20" ht="11.25" customHeight="1">
      <c r="A58" s="13"/>
      <c r="B58" s="63" t="s">
        <v>88</v>
      </c>
      <c r="C58" s="63"/>
      <c r="D58" s="63"/>
      <c r="E58" s="63"/>
      <c r="F58" s="132">
        <v>79.874</v>
      </c>
      <c r="G58" s="138" t="s">
        <v>4</v>
      </c>
      <c r="H58" s="132">
        <v>18.435</v>
      </c>
      <c r="I58" s="1" t="s">
        <v>313</v>
      </c>
      <c r="J58" s="132">
        <v>40276.052</v>
      </c>
      <c r="K58" s="138" t="s">
        <v>4</v>
      </c>
      <c r="L58" s="132">
        <v>8429.799</v>
      </c>
      <c r="M58" s="1" t="s">
        <v>313</v>
      </c>
      <c r="N58" s="132">
        <v>1430.16</v>
      </c>
      <c r="O58" s="138" t="s">
        <v>4</v>
      </c>
      <c r="P58" s="132">
        <v>411.414</v>
      </c>
      <c r="Q58" s="1" t="s">
        <v>313</v>
      </c>
      <c r="R58" s="132">
        <v>687.796</v>
      </c>
      <c r="S58" s="138" t="s">
        <v>4</v>
      </c>
      <c r="T58" s="132">
        <v>168.138</v>
      </c>
    </row>
    <row r="59" spans="1:20" ht="6" customHeight="1">
      <c r="A59" s="18"/>
      <c r="B59" s="18"/>
      <c r="C59" s="18"/>
      <c r="D59" s="18"/>
      <c r="E59" s="18"/>
      <c r="F59" s="18"/>
      <c r="G59" s="18"/>
      <c r="H59" s="18"/>
      <c r="I59" s="18"/>
      <c r="J59" s="18"/>
      <c r="K59" s="18"/>
      <c r="L59" s="18"/>
      <c r="M59" s="18"/>
      <c r="N59" s="18"/>
      <c r="O59" s="18"/>
      <c r="P59" s="18"/>
      <c r="Q59" s="18"/>
      <c r="R59" s="18"/>
      <c r="S59" s="18"/>
      <c r="T59" s="18"/>
    </row>
    <row r="60" spans="1:20" ht="6" customHeight="1">
      <c r="A60" s="63"/>
      <c r="B60" s="63"/>
      <c r="C60" s="63"/>
      <c r="D60" s="63"/>
      <c r="E60" s="63"/>
      <c r="F60" s="13"/>
      <c r="G60" s="51"/>
      <c r="H60" s="13"/>
      <c r="I60" s="13"/>
      <c r="J60" s="13"/>
      <c r="K60" s="51"/>
      <c r="L60" s="13"/>
      <c r="M60" s="13"/>
      <c r="N60" s="13"/>
      <c r="O60" s="51"/>
      <c r="P60" s="13"/>
      <c r="Q60" s="13"/>
      <c r="R60" s="13"/>
      <c r="S60" s="51"/>
      <c r="T60" s="13"/>
    </row>
    <row r="61" spans="1:19" ht="11.25" customHeight="1">
      <c r="A61" s="461" t="s">
        <v>156</v>
      </c>
      <c r="B61" s="461"/>
      <c r="C61" s="461"/>
      <c r="D61" s="461"/>
      <c r="E61" s="461"/>
      <c r="F61" s="461"/>
      <c r="K61" s="1"/>
      <c r="O61" s="1"/>
      <c r="S61" s="1"/>
    </row>
    <row r="62" spans="1:20" ht="11.25" customHeight="1">
      <c r="A62" s="446" t="s">
        <v>22</v>
      </c>
      <c r="B62" s="446"/>
      <c r="C62" s="60"/>
      <c r="D62" s="60"/>
      <c r="E62" s="60"/>
      <c r="F62" s="131" t="s">
        <v>312</v>
      </c>
      <c r="G62" s="138" t="s">
        <v>4</v>
      </c>
      <c r="H62" s="131" t="s">
        <v>312</v>
      </c>
      <c r="I62" s="100" t="s">
        <v>313</v>
      </c>
      <c r="J62" s="131" t="s">
        <v>312</v>
      </c>
      <c r="K62" s="138" t="s">
        <v>4</v>
      </c>
      <c r="L62" s="131" t="s">
        <v>312</v>
      </c>
      <c r="M62" s="100" t="s">
        <v>313</v>
      </c>
      <c r="N62" s="131" t="s">
        <v>312</v>
      </c>
      <c r="O62" s="138" t="s">
        <v>4</v>
      </c>
      <c r="P62" s="131" t="s">
        <v>312</v>
      </c>
      <c r="Q62" s="100" t="s">
        <v>313</v>
      </c>
      <c r="R62" s="131" t="s">
        <v>312</v>
      </c>
      <c r="S62" s="138" t="s">
        <v>4</v>
      </c>
      <c r="T62" s="131" t="s">
        <v>312</v>
      </c>
    </row>
    <row r="63" spans="1:20" ht="5.25" customHeight="1">
      <c r="A63" s="18"/>
      <c r="B63" s="18"/>
      <c r="C63" s="18"/>
      <c r="D63" s="18"/>
      <c r="E63" s="18"/>
      <c r="F63" s="18"/>
      <c r="G63" s="305"/>
      <c r="H63" s="18"/>
      <c r="I63" s="18"/>
      <c r="J63" s="18"/>
      <c r="K63" s="18"/>
      <c r="L63" s="18"/>
      <c r="M63" s="18"/>
      <c r="N63" s="18"/>
      <c r="O63" s="18"/>
      <c r="P63" s="18"/>
      <c r="Q63" s="18"/>
      <c r="R63" s="18"/>
      <c r="S63" s="18"/>
      <c r="T63" s="18"/>
    </row>
    <row r="64" spans="1:20" ht="6" customHeight="1">
      <c r="A64" s="63"/>
      <c r="B64" s="63"/>
      <c r="C64" s="63"/>
      <c r="D64" s="63"/>
      <c r="E64" s="63"/>
      <c r="F64" s="13"/>
      <c r="G64" s="51"/>
      <c r="H64" s="13"/>
      <c r="I64" s="13"/>
      <c r="J64" s="13"/>
      <c r="K64" s="51"/>
      <c r="L64" s="13"/>
      <c r="M64" s="13"/>
      <c r="N64" s="13"/>
      <c r="O64" s="51"/>
      <c r="P64" s="13"/>
      <c r="Q64" s="13"/>
      <c r="R64" s="13"/>
      <c r="S64" s="51"/>
      <c r="T64" s="13"/>
    </row>
    <row r="65" spans="1:20" ht="12" customHeight="1">
      <c r="A65" s="461" t="s">
        <v>307</v>
      </c>
      <c r="B65" s="461"/>
      <c r="C65" s="59"/>
      <c r="D65" s="59"/>
      <c r="E65" s="59"/>
      <c r="F65" s="59"/>
      <c r="G65" s="73"/>
      <c r="H65" s="59"/>
      <c r="I65" s="59"/>
      <c r="J65" s="39"/>
      <c r="K65" s="51"/>
      <c r="L65" s="39"/>
      <c r="M65" s="39"/>
      <c r="N65" s="39"/>
      <c r="O65" s="51"/>
      <c r="P65" s="39"/>
      <c r="Q65" s="39"/>
      <c r="R65" s="39"/>
      <c r="S65" s="51"/>
      <c r="T65" s="39"/>
    </row>
    <row r="66" spans="1:20" ht="12" customHeight="1">
      <c r="A66" s="446" t="s">
        <v>22</v>
      </c>
      <c r="B66" s="446"/>
      <c r="C66" s="60"/>
      <c r="D66" s="60"/>
      <c r="E66" s="60"/>
      <c r="F66" s="131" t="s">
        <v>312</v>
      </c>
      <c r="G66" s="138" t="s">
        <v>4</v>
      </c>
      <c r="H66" s="131" t="s">
        <v>312</v>
      </c>
      <c r="I66" s="100" t="s">
        <v>313</v>
      </c>
      <c r="J66" s="131" t="s">
        <v>312</v>
      </c>
      <c r="K66" s="138" t="s">
        <v>4</v>
      </c>
      <c r="L66" s="131" t="s">
        <v>312</v>
      </c>
      <c r="M66" s="100" t="s">
        <v>313</v>
      </c>
      <c r="N66" s="131" t="s">
        <v>312</v>
      </c>
      <c r="O66" s="138" t="s">
        <v>4</v>
      </c>
      <c r="P66" s="131" t="s">
        <v>312</v>
      </c>
      <c r="Q66" s="100" t="s">
        <v>313</v>
      </c>
      <c r="R66" s="131" t="s">
        <v>312</v>
      </c>
      <c r="S66" s="138" t="s">
        <v>4</v>
      </c>
      <c r="T66" s="131" t="s">
        <v>312</v>
      </c>
    </row>
    <row r="67" spans="1:21" ht="5.25" customHeight="1">
      <c r="A67" s="18"/>
      <c r="B67" s="18"/>
      <c r="C67" s="18"/>
      <c r="D67" s="18"/>
      <c r="E67" s="18"/>
      <c r="F67" s="18"/>
      <c r="G67" s="18"/>
      <c r="H67" s="18"/>
      <c r="I67" s="18"/>
      <c r="J67" s="18"/>
      <c r="K67" s="18"/>
      <c r="L67" s="18"/>
      <c r="M67" s="18"/>
      <c r="N67" s="18"/>
      <c r="O67" s="18"/>
      <c r="P67" s="18"/>
      <c r="Q67" s="18"/>
      <c r="R67" s="18"/>
      <c r="S67" s="18"/>
      <c r="T67" s="18"/>
      <c r="U67" s="37"/>
    </row>
    <row r="68" spans="1:21" ht="6" customHeight="1">
      <c r="A68" s="63"/>
      <c r="B68" s="63"/>
      <c r="C68" s="63"/>
      <c r="D68" s="63"/>
      <c r="E68" s="63"/>
      <c r="F68" s="13"/>
      <c r="G68" s="51"/>
      <c r="H68" s="13"/>
      <c r="I68" s="13"/>
      <c r="J68" s="13"/>
      <c r="K68" s="51"/>
      <c r="L68" s="13"/>
      <c r="M68" s="13"/>
      <c r="N68" s="13"/>
      <c r="O68" s="51"/>
      <c r="P68" s="13"/>
      <c r="Q68" s="13"/>
      <c r="R68" s="13"/>
      <c r="S68" s="51"/>
      <c r="T68" s="13"/>
      <c r="U68" s="37"/>
    </row>
    <row r="69" spans="1:21" ht="11.25" customHeight="1">
      <c r="A69" s="461" t="s">
        <v>219</v>
      </c>
      <c r="B69" s="461"/>
      <c r="C69" s="461"/>
      <c r="D69" s="461"/>
      <c r="E69" s="461"/>
      <c r="F69" s="461"/>
      <c r="G69" s="461"/>
      <c r="H69" s="461"/>
      <c r="I69" s="59"/>
      <c r="J69" s="39"/>
      <c r="K69" s="51"/>
      <c r="L69" s="39"/>
      <c r="M69" s="39"/>
      <c r="N69" s="39"/>
      <c r="O69" s="51"/>
      <c r="P69" s="39"/>
      <c r="Q69" s="39"/>
      <c r="R69" s="39"/>
      <c r="S69" s="51"/>
      <c r="T69" s="39"/>
      <c r="U69" s="17"/>
    </row>
    <row r="70" spans="1:21" ht="11.25" customHeight="1">
      <c r="A70" s="446" t="s">
        <v>22</v>
      </c>
      <c r="B70" s="446"/>
      <c r="C70" s="60"/>
      <c r="D70" s="60"/>
      <c r="E70" s="60"/>
      <c r="F70" s="131">
        <v>53.887</v>
      </c>
      <c r="G70" s="138" t="s">
        <v>4</v>
      </c>
      <c r="H70" s="131">
        <v>17.842</v>
      </c>
      <c r="I70" s="100" t="s">
        <v>313</v>
      </c>
      <c r="J70" s="131">
        <v>16372.611</v>
      </c>
      <c r="K70" s="138" t="s">
        <v>4</v>
      </c>
      <c r="L70" s="131">
        <v>5563.851</v>
      </c>
      <c r="M70" s="100" t="s">
        <v>313</v>
      </c>
      <c r="N70" s="131" t="s">
        <v>312</v>
      </c>
      <c r="O70" s="138" t="s">
        <v>4</v>
      </c>
      <c r="P70" s="131" t="s">
        <v>312</v>
      </c>
      <c r="Q70" s="100" t="s">
        <v>313</v>
      </c>
      <c r="R70" s="131" t="s">
        <v>312</v>
      </c>
      <c r="S70" s="138" t="s">
        <v>4</v>
      </c>
      <c r="T70" s="131" t="s">
        <v>312</v>
      </c>
      <c r="U70" s="17"/>
    </row>
    <row r="71" spans="1:20" ht="6" customHeight="1" thickBot="1">
      <c r="A71" s="45"/>
      <c r="B71" s="45"/>
      <c r="C71" s="45"/>
      <c r="D71" s="45"/>
      <c r="E71" s="45"/>
      <c r="F71" s="45"/>
      <c r="G71" s="50"/>
      <c r="H71" s="45"/>
      <c r="I71" s="45"/>
      <c r="J71" s="45"/>
      <c r="K71" s="50"/>
      <c r="L71" s="45"/>
      <c r="M71" s="45"/>
      <c r="N71" s="45"/>
      <c r="O71" s="50"/>
      <c r="P71" s="45"/>
      <c r="Q71" s="45"/>
      <c r="R71" s="45"/>
      <c r="S71" s="50"/>
      <c r="T71" s="45"/>
    </row>
  </sheetData>
  <sheetProtection formatCells="0" formatColumns="0" formatRows="0"/>
  <mergeCells count="39">
    <mergeCell ref="A29:F29"/>
    <mergeCell ref="A23:B23"/>
    <mergeCell ref="A24:B24"/>
    <mergeCell ref="F6:H6"/>
    <mergeCell ref="F7:H7"/>
    <mergeCell ref="A11:B11"/>
    <mergeCell ref="A13:B13"/>
    <mergeCell ref="A14:B14"/>
    <mergeCell ref="A6:B8"/>
    <mergeCell ref="A10:I10"/>
    <mergeCell ref="S8:T8"/>
    <mergeCell ref="N6:P6"/>
    <mergeCell ref="G8:H8"/>
    <mergeCell ref="K8:L8"/>
    <mergeCell ref="R6:T6"/>
    <mergeCell ref="N7:P7"/>
    <mergeCell ref="R7:T7"/>
    <mergeCell ref="J6:L6"/>
    <mergeCell ref="J7:L7"/>
    <mergeCell ref="O8:P8"/>
    <mergeCell ref="A30:B30"/>
    <mergeCell ref="A33:B33"/>
    <mergeCell ref="A42:H42"/>
    <mergeCell ref="A37:H37"/>
    <mergeCell ref="A70:B70"/>
    <mergeCell ref="A62:B62"/>
    <mergeCell ref="A65:B65"/>
    <mergeCell ref="A66:B66"/>
    <mergeCell ref="A69:H69"/>
    <mergeCell ref="A2:T2"/>
    <mergeCell ref="A56:B56"/>
    <mergeCell ref="A61:F61"/>
    <mergeCell ref="A46:B46"/>
    <mergeCell ref="A55:B55"/>
    <mergeCell ref="A9:B9"/>
    <mergeCell ref="A34:B34"/>
    <mergeCell ref="A38:B38"/>
    <mergeCell ref="A43:B43"/>
    <mergeCell ref="A45:B45"/>
  </mergeCells>
  <printOptions/>
  <pageMargins left="0.75" right="0.75" top="1" bottom="1" header="0.5" footer="0.5"/>
  <pageSetup horizontalDpi="600" verticalDpi="600" orientation="portrait" paperSize="9" scale="94" r:id="rId2"/>
  <colBreaks count="1" manualBreakCount="1">
    <brk id="20" max="65535" man="1"/>
  </colBreaks>
  <drawing r:id="rId1"/>
</worksheet>
</file>

<file path=xl/worksheets/sheet23.xml><?xml version="1.0" encoding="utf-8"?>
<worksheet xmlns="http://schemas.openxmlformats.org/spreadsheetml/2006/main" xmlns:r="http://schemas.openxmlformats.org/officeDocument/2006/relationships">
  <dimension ref="A2:T39"/>
  <sheetViews>
    <sheetView zoomScalePageLayoutView="0" workbookViewId="0" topLeftCell="A1">
      <selection activeCell="X25" sqref="X25"/>
    </sheetView>
  </sheetViews>
  <sheetFormatPr defaultColWidth="9.140625" defaultRowHeight="12.75"/>
  <cols>
    <col min="1" max="1" width="2.8515625" style="1" customWidth="1"/>
    <col min="2" max="2" width="4.8515625" style="35" bestFit="1" customWidth="1"/>
    <col min="3" max="3" width="1.8515625" style="35" bestFit="1" customWidth="1"/>
    <col min="4" max="4" width="4.8515625" style="35" bestFit="1" customWidth="1"/>
    <col min="5" max="5" width="8.00390625" style="35" customWidth="1"/>
    <col min="6" max="6" width="7.7109375" style="20" customWidth="1"/>
    <col min="7" max="7" width="2.7109375" style="20" customWidth="1"/>
    <col min="8" max="8" width="5.00390625" style="1" customWidth="1"/>
    <col min="9" max="9" width="1.1484375" style="1" customWidth="1"/>
    <col min="10" max="10" width="9.140625" style="1" customWidth="1"/>
    <col min="11" max="11" width="2.7109375" style="1" customWidth="1"/>
    <col min="12" max="12" width="5.421875" style="1" customWidth="1"/>
    <col min="13" max="13" width="1.1484375" style="1" customWidth="1"/>
    <col min="14" max="14" width="9.140625" style="1" customWidth="1"/>
    <col min="15" max="15" width="2.7109375" style="1" customWidth="1"/>
    <col min="16" max="16" width="5.00390625" style="1" customWidth="1"/>
    <col min="17" max="17" width="1.1484375" style="1" customWidth="1"/>
    <col min="18" max="18" width="9.140625" style="1" customWidth="1"/>
    <col min="19" max="19" width="2.7109375" style="1" customWidth="1"/>
    <col min="20" max="20" width="5.00390625" style="1" customWidth="1"/>
    <col min="21" max="16384" width="9.140625" style="1" customWidth="1"/>
  </cols>
  <sheetData>
    <row r="1" ht="6.75" customHeight="1"/>
    <row r="2" spans="1:5" ht="15.75" customHeight="1">
      <c r="A2" s="100" t="s">
        <v>194</v>
      </c>
      <c r="B2" s="34"/>
      <c r="C2" s="34"/>
      <c r="D2" s="34"/>
      <c r="E2" s="34"/>
    </row>
    <row r="3" spans="1:5" ht="15.75" customHeight="1">
      <c r="A3" s="100" t="s">
        <v>321</v>
      </c>
      <c r="B3" s="31"/>
      <c r="C3" s="31"/>
      <c r="D3" s="31"/>
      <c r="E3" s="31"/>
    </row>
    <row r="4" spans="1:5" ht="15.75" customHeight="1">
      <c r="A4" s="193" t="s">
        <v>404</v>
      </c>
      <c r="B4" s="31"/>
      <c r="C4" s="31"/>
      <c r="D4" s="31"/>
      <c r="E4" s="31"/>
    </row>
    <row r="5" spans="1:5" ht="15.75" customHeight="1" thickBot="1">
      <c r="A5" s="193" t="s">
        <v>345</v>
      </c>
      <c r="B5" s="31"/>
      <c r="C5" s="31"/>
      <c r="D5" s="31"/>
      <c r="E5" s="31"/>
    </row>
    <row r="6" spans="1:20" s="57" customFormat="1" ht="13.5" customHeight="1">
      <c r="A6" s="444" t="s">
        <v>193</v>
      </c>
      <c r="B6" s="444"/>
      <c r="C6" s="444"/>
      <c r="D6" s="444"/>
      <c r="E6" s="159"/>
      <c r="F6" s="454" t="s">
        <v>158</v>
      </c>
      <c r="G6" s="454"/>
      <c r="H6" s="454"/>
      <c r="I6" s="119"/>
      <c r="J6" s="454" t="s">
        <v>121</v>
      </c>
      <c r="K6" s="454"/>
      <c r="L6" s="454"/>
      <c r="M6" s="112"/>
      <c r="N6" s="454" t="s">
        <v>84</v>
      </c>
      <c r="O6" s="454"/>
      <c r="P6" s="454"/>
      <c r="Q6" s="119"/>
      <c r="R6" s="454" t="s">
        <v>153</v>
      </c>
      <c r="S6" s="454"/>
      <c r="T6" s="454"/>
    </row>
    <row r="7" spans="1:20" ht="10.5" customHeight="1">
      <c r="A7" s="447"/>
      <c r="B7" s="447"/>
      <c r="C7" s="447"/>
      <c r="D7" s="447"/>
      <c r="E7" s="36"/>
      <c r="F7" s="449" t="s">
        <v>189</v>
      </c>
      <c r="G7" s="449"/>
      <c r="H7" s="449"/>
      <c r="I7" s="103"/>
      <c r="J7" s="449" t="s">
        <v>206</v>
      </c>
      <c r="K7" s="449"/>
      <c r="L7" s="449"/>
      <c r="M7" s="111"/>
      <c r="N7" s="449" t="s">
        <v>209</v>
      </c>
      <c r="O7" s="449"/>
      <c r="P7" s="449"/>
      <c r="Q7" s="103"/>
      <c r="R7" s="449" t="s">
        <v>19</v>
      </c>
      <c r="S7" s="449"/>
      <c r="T7" s="449"/>
    </row>
    <row r="8" spans="1:20" ht="10.5" customHeight="1" thickBot="1">
      <c r="A8" s="466"/>
      <c r="B8" s="466"/>
      <c r="C8" s="466"/>
      <c r="D8" s="466"/>
      <c r="E8" s="107"/>
      <c r="F8" s="28" t="s">
        <v>22</v>
      </c>
      <c r="G8" s="450" t="s">
        <v>129</v>
      </c>
      <c r="H8" s="450"/>
      <c r="I8" s="110"/>
      <c r="J8" s="28" t="s">
        <v>22</v>
      </c>
      <c r="K8" s="450" t="s">
        <v>129</v>
      </c>
      <c r="L8" s="450"/>
      <c r="M8" s="110"/>
      <c r="N8" s="28" t="s">
        <v>22</v>
      </c>
      <c r="O8" s="450" t="s">
        <v>129</v>
      </c>
      <c r="P8" s="450"/>
      <c r="Q8" s="110"/>
      <c r="R8" s="28" t="s">
        <v>22</v>
      </c>
      <c r="S8" s="450" t="s">
        <v>129</v>
      </c>
      <c r="T8" s="450"/>
    </row>
    <row r="9" spans="1:5" ht="10.5" customHeight="1">
      <c r="A9" s="447"/>
      <c r="B9" s="447"/>
      <c r="C9" s="447"/>
      <c r="D9" s="447"/>
      <c r="E9" s="36"/>
    </row>
    <row r="10" spans="1:8" ht="13.5" customHeight="1">
      <c r="A10" s="465" t="s">
        <v>216</v>
      </c>
      <c r="B10" s="465"/>
      <c r="C10" s="465"/>
      <c r="D10" s="465"/>
      <c r="E10" s="465"/>
      <c r="F10" s="465"/>
      <c r="G10" s="465"/>
      <c r="H10" s="465"/>
    </row>
    <row r="11" spans="1:20" ht="12" customHeight="1">
      <c r="A11" s="447" t="s">
        <v>22</v>
      </c>
      <c r="B11" s="447"/>
      <c r="C11" s="447"/>
      <c r="D11" s="447"/>
      <c r="E11" s="36"/>
      <c r="F11" s="131">
        <v>168.12</v>
      </c>
      <c r="G11" s="138" t="s">
        <v>4</v>
      </c>
      <c r="H11" s="131">
        <v>27.451</v>
      </c>
      <c r="I11" s="62" t="s">
        <v>313</v>
      </c>
      <c r="J11" s="131">
        <v>91372.98</v>
      </c>
      <c r="K11" s="138" t="s">
        <v>4</v>
      </c>
      <c r="L11" s="131">
        <v>12872.518</v>
      </c>
      <c r="M11" s="1" t="s">
        <v>313</v>
      </c>
      <c r="N11" s="131">
        <v>3157.815</v>
      </c>
      <c r="O11" s="138" t="s">
        <v>4</v>
      </c>
      <c r="P11" s="131">
        <v>646.595</v>
      </c>
      <c r="Q11" s="62" t="s">
        <v>313</v>
      </c>
      <c r="R11" s="131">
        <v>1617.082</v>
      </c>
      <c r="S11" s="138" t="s">
        <v>4</v>
      </c>
      <c r="T11" s="131">
        <v>250.153</v>
      </c>
    </row>
    <row r="12" spans="1:20" s="35" customFormat="1" ht="20.25" customHeight="1">
      <c r="A12" s="296"/>
      <c r="B12" s="39">
        <v>0</v>
      </c>
      <c r="C12" s="56" t="s">
        <v>21</v>
      </c>
      <c r="D12" s="39">
        <v>99</v>
      </c>
      <c r="E12" s="39"/>
      <c r="F12" s="37">
        <v>8.83</v>
      </c>
      <c r="G12" s="51" t="s">
        <v>4</v>
      </c>
      <c r="H12" s="37">
        <v>7.525</v>
      </c>
      <c r="I12" s="35" t="s">
        <v>313</v>
      </c>
      <c r="J12" s="37">
        <v>653.765</v>
      </c>
      <c r="K12" s="51" t="s">
        <v>4</v>
      </c>
      <c r="L12" s="37">
        <v>601.201</v>
      </c>
      <c r="M12" s="35" t="s">
        <v>313</v>
      </c>
      <c r="N12" s="37">
        <v>253.053</v>
      </c>
      <c r="O12" s="51" t="s">
        <v>4</v>
      </c>
      <c r="P12" s="37">
        <v>265.11</v>
      </c>
      <c r="Q12" s="35" t="s">
        <v>313</v>
      </c>
      <c r="R12" s="37">
        <v>19.498</v>
      </c>
      <c r="S12" s="51" t="s">
        <v>4</v>
      </c>
      <c r="T12" s="37">
        <v>22</v>
      </c>
    </row>
    <row r="13" spans="1:20" ht="11.25" customHeight="1">
      <c r="A13" s="13"/>
      <c r="B13" s="62">
        <v>100</v>
      </c>
      <c r="C13" s="135" t="s">
        <v>21</v>
      </c>
      <c r="D13" s="62">
        <v>249</v>
      </c>
      <c r="E13" s="62"/>
      <c r="F13" s="132">
        <v>20.34</v>
      </c>
      <c r="G13" s="138" t="s">
        <v>4</v>
      </c>
      <c r="H13" s="132">
        <v>9.519</v>
      </c>
      <c r="I13" s="1" t="s">
        <v>313</v>
      </c>
      <c r="J13" s="132">
        <v>3426.163</v>
      </c>
      <c r="K13" s="138" t="s">
        <v>4</v>
      </c>
      <c r="L13" s="132">
        <v>1561.093</v>
      </c>
      <c r="M13" s="1" t="s">
        <v>313</v>
      </c>
      <c r="N13" s="132">
        <v>473.112</v>
      </c>
      <c r="O13" s="138" t="s">
        <v>4</v>
      </c>
      <c r="P13" s="132">
        <v>248.309</v>
      </c>
      <c r="Q13" s="1" t="s">
        <v>313</v>
      </c>
      <c r="R13" s="132">
        <v>75.969</v>
      </c>
      <c r="S13" s="138" t="s">
        <v>4</v>
      </c>
      <c r="T13" s="132">
        <v>37.27</v>
      </c>
    </row>
    <row r="14" spans="1:20" ht="11.25" customHeight="1">
      <c r="A14" s="13"/>
      <c r="B14" s="62">
        <v>250</v>
      </c>
      <c r="C14" s="135" t="s">
        <v>21</v>
      </c>
      <c r="D14" s="62">
        <v>499</v>
      </c>
      <c r="E14" s="62"/>
      <c r="F14" s="132">
        <v>75.016</v>
      </c>
      <c r="G14" s="138" t="s">
        <v>4</v>
      </c>
      <c r="H14" s="132">
        <v>20.26</v>
      </c>
      <c r="I14" s="1" t="s">
        <v>313</v>
      </c>
      <c r="J14" s="132">
        <v>26904.551</v>
      </c>
      <c r="K14" s="138" t="s">
        <v>4</v>
      </c>
      <c r="L14" s="132">
        <v>7037.079</v>
      </c>
      <c r="M14" s="1" t="s">
        <v>313</v>
      </c>
      <c r="N14" s="132">
        <v>1334.658</v>
      </c>
      <c r="O14" s="138" t="s">
        <v>4</v>
      </c>
      <c r="P14" s="132">
        <v>463.857</v>
      </c>
      <c r="Q14" s="1" t="s">
        <v>313</v>
      </c>
      <c r="R14" s="132">
        <v>469.635</v>
      </c>
      <c r="S14" s="138" t="s">
        <v>4</v>
      </c>
      <c r="T14" s="132">
        <v>150.739</v>
      </c>
    </row>
    <row r="15" spans="1:20" ht="11.25" customHeight="1">
      <c r="A15" s="13"/>
      <c r="B15" s="62">
        <v>500</v>
      </c>
      <c r="C15" s="135" t="s">
        <v>21</v>
      </c>
      <c r="D15" s="62">
        <v>999</v>
      </c>
      <c r="E15" s="62"/>
      <c r="F15" s="132">
        <v>41.001</v>
      </c>
      <c r="G15" s="138" t="s">
        <v>4</v>
      </c>
      <c r="H15" s="132">
        <v>9.919</v>
      </c>
      <c r="I15" s="1" t="s">
        <v>313</v>
      </c>
      <c r="J15" s="132">
        <v>28038.067</v>
      </c>
      <c r="K15" s="138" t="s">
        <v>4</v>
      </c>
      <c r="L15" s="132">
        <v>6735.515</v>
      </c>
      <c r="M15" s="1" t="s">
        <v>313</v>
      </c>
      <c r="N15" s="132">
        <v>696.012</v>
      </c>
      <c r="O15" s="138" t="s">
        <v>4</v>
      </c>
      <c r="P15" s="132">
        <v>182.517</v>
      </c>
      <c r="Q15" s="1" t="s">
        <v>313</v>
      </c>
      <c r="R15" s="132">
        <v>482.086</v>
      </c>
      <c r="S15" s="138" t="s">
        <v>4</v>
      </c>
      <c r="T15" s="132">
        <v>126.249</v>
      </c>
    </row>
    <row r="16" spans="1:20" ht="11.25" customHeight="1">
      <c r="A16" s="13"/>
      <c r="B16" s="132">
        <v>1000</v>
      </c>
      <c r="C16" s="135" t="s">
        <v>21</v>
      </c>
      <c r="D16" s="132">
        <v>1499</v>
      </c>
      <c r="E16" s="132"/>
      <c r="F16" s="132">
        <v>16.776</v>
      </c>
      <c r="G16" s="138" t="s">
        <v>4</v>
      </c>
      <c r="H16" s="132">
        <v>5.51</v>
      </c>
      <c r="I16" s="1" t="s">
        <v>313</v>
      </c>
      <c r="J16" s="132">
        <v>20757.684</v>
      </c>
      <c r="K16" s="138" t="s">
        <v>4</v>
      </c>
      <c r="L16" s="132">
        <v>6881.949</v>
      </c>
      <c r="M16" s="1" t="s">
        <v>313</v>
      </c>
      <c r="N16" s="132">
        <v>285.05</v>
      </c>
      <c r="O16" s="138" t="s">
        <v>4</v>
      </c>
      <c r="P16" s="132">
        <v>95.211</v>
      </c>
      <c r="Q16" s="1" t="s">
        <v>313</v>
      </c>
      <c r="R16" s="132">
        <v>354.3</v>
      </c>
      <c r="S16" s="138" t="s">
        <v>4</v>
      </c>
      <c r="T16" s="132">
        <v>121.588</v>
      </c>
    </row>
    <row r="17" spans="1:20" ht="11.25" customHeight="1">
      <c r="A17" s="13"/>
      <c r="B17" s="132">
        <v>1500</v>
      </c>
      <c r="C17" s="135" t="s">
        <v>21</v>
      </c>
      <c r="D17" s="132">
        <v>2999</v>
      </c>
      <c r="E17" s="132"/>
      <c r="F17" s="132">
        <v>6.157</v>
      </c>
      <c r="G17" s="138" t="s">
        <v>4</v>
      </c>
      <c r="H17" s="132">
        <v>2.3</v>
      </c>
      <c r="I17" s="1" t="s">
        <v>313</v>
      </c>
      <c r="J17" s="132">
        <v>11592.75</v>
      </c>
      <c r="K17" s="138" t="s">
        <v>4</v>
      </c>
      <c r="L17" s="132">
        <v>4237.216</v>
      </c>
      <c r="M17" s="1" t="s">
        <v>313</v>
      </c>
      <c r="N17" s="132">
        <v>115.93</v>
      </c>
      <c r="O17" s="138" t="s">
        <v>4</v>
      </c>
      <c r="P17" s="132">
        <v>49.087</v>
      </c>
      <c r="Q17" s="1" t="s">
        <v>313</v>
      </c>
      <c r="R17" s="132">
        <v>215.594</v>
      </c>
      <c r="S17" s="138" t="s">
        <v>4</v>
      </c>
      <c r="T17" s="132">
        <v>87.83</v>
      </c>
    </row>
    <row r="18" spans="1:20" ht="11.25" customHeight="1">
      <c r="A18" s="13"/>
      <c r="B18" s="132">
        <v>3000</v>
      </c>
      <c r="C18" s="135" t="s">
        <v>21</v>
      </c>
      <c r="D18" s="62"/>
      <c r="E18" s="62"/>
      <c r="F18" s="132" t="s">
        <v>312</v>
      </c>
      <c r="G18" s="138" t="s">
        <v>4</v>
      </c>
      <c r="H18" s="132" t="s">
        <v>312</v>
      </c>
      <c r="I18" s="1" t="s">
        <v>313</v>
      </c>
      <c r="J18" s="132" t="s">
        <v>312</v>
      </c>
      <c r="K18" s="138" t="s">
        <v>4</v>
      </c>
      <c r="L18" s="132" t="s">
        <v>312</v>
      </c>
      <c r="M18" s="1" t="s">
        <v>313</v>
      </c>
      <c r="N18" s="132" t="s">
        <v>312</v>
      </c>
      <c r="O18" s="138" t="s">
        <v>4</v>
      </c>
      <c r="P18" s="132" t="s">
        <v>312</v>
      </c>
      <c r="Q18" s="1" t="s">
        <v>313</v>
      </c>
      <c r="R18" s="132" t="s">
        <v>312</v>
      </c>
      <c r="S18" s="138" t="s">
        <v>4</v>
      </c>
      <c r="T18" s="132" t="s">
        <v>312</v>
      </c>
    </row>
    <row r="19" spans="1:20" ht="4.5" customHeight="1">
      <c r="A19" s="18"/>
      <c r="B19" s="18"/>
      <c r="C19" s="18"/>
      <c r="D19" s="18"/>
      <c r="E19" s="18"/>
      <c r="F19" s="18"/>
      <c r="G19" s="18"/>
      <c r="H19" s="18"/>
      <c r="I19" s="18"/>
      <c r="J19" s="18"/>
      <c r="K19" s="18"/>
      <c r="L19" s="18"/>
      <c r="M19" s="18"/>
      <c r="N19" s="18"/>
      <c r="O19" s="18"/>
      <c r="P19" s="18"/>
      <c r="Q19" s="18"/>
      <c r="R19" s="18"/>
      <c r="S19" s="18"/>
      <c r="T19" s="18"/>
    </row>
    <row r="20" spans="1:20" ht="10.5" customHeight="1">
      <c r="A20" s="63"/>
      <c r="B20" s="63"/>
      <c r="C20" s="13"/>
      <c r="D20" s="51"/>
      <c r="E20" s="13"/>
      <c r="F20" s="13"/>
      <c r="G20" s="13"/>
      <c r="H20" s="51"/>
      <c r="I20" s="13"/>
      <c r="J20" s="13"/>
      <c r="K20" s="13"/>
      <c r="L20" s="51"/>
      <c r="M20" s="13"/>
      <c r="N20" s="13"/>
      <c r="O20" s="13"/>
      <c r="P20" s="51"/>
      <c r="Q20" s="13"/>
      <c r="R20" s="37"/>
      <c r="S20" s="20"/>
      <c r="T20" s="20"/>
    </row>
    <row r="21" spans="1:20" ht="11.25" customHeight="1">
      <c r="A21" s="461" t="s">
        <v>218</v>
      </c>
      <c r="B21" s="461"/>
      <c r="C21" s="461"/>
      <c r="D21" s="461"/>
      <c r="E21" s="461"/>
      <c r="F21" s="461"/>
      <c r="G21" s="461"/>
      <c r="H21" s="461"/>
      <c r="I21" s="39"/>
      <c r="J21" s="39"/>
      <c r="K21" s="39"/>
      <c r="L21" s="51"/>
      <c r="M21" s="39"/>
      <c r="N21" s="39"/>
      <c r="O21" s="39"/>
      <c r="P21" s="51"/>
      <c r="Q21" s="39"/>
      <c r="R21" s="17"/>
      <c r="S21" s="114"/>
      <c r="T21" s="114"/>
    </row>
    <row r="22" spans="1:20" ht="11.25" customHeight="1">
      <c r="A22" s="447" t="s">
        <v>22</v>
      </c>
      <c r="B22" s="447"/>
      <c r="C22" s="133"/>
      <c r="D22" s="183"/>
      <c r="E22" s="133"/>
      <c r="F22" s="131">
        <v>8.309</v>
      </c>
      <c r="G22" s="138" t="s">
        <v>4</v>
      </c>
      <c r="H22" s="131">
        <v>7.257</v>
      </c>
      <c r="I22" s="100" t="s">
        <v>313</v>
      </c>
      <c r="J22" s="131">
        <v>1890.746</v>
      </c>
      <c r="K22" s="138" t="s">
        <v>4</v>
      </c>
      <c r="L22" s="131">
        <v>1728.341</v>
      </c>
      <c r="M22" s="100" t="s">
        <v>313</v>
      </c>
      <c r="N22" s="131" t="s">
        <v>312</v>
      </c>
      <c r="O22" s="138" t="s">
        <v>4</v>
      </c>
      <c r="P22" s="131" t="s">
        <v>312</v>
      </c>
      <c r="Q22" s="100" t="s">
        <v>313</v>
      </c>
      <c r="R22" s="131" t="s">
        <v>312</v>
      </c>
      <c r="S22" s="138" t="s">
        <v>4</v>
      </c>
      <c r="T22" s="131" t="s">
        <v>312</v>
      </c>
    </row>
    <row r="23" spans="1:20" ht="5.25" customHeight="1" thickBot="1">
      <c r="A23" s="161"/>
      <c r="B23" s="161"/>
      <c r="C23" s="161"/>
      <c r="D23" s="161"/>
      <c r="E23" s="161"/>
      <c r="F23" s="161"/>
      <c r="G23" s="161"/>
      <c r="H23" s="161"/>
      <c r="I23" s="161"/>
      <c r="J23" s="161"/>
      <c r="K23" s="161"/>
      <c r="L23" s="161"/>
      <c r="M23" s="161"/>
      <c r="N23" s="161"/>
      <c r="O23" s="161"/>
      <c r="P23" s="161"/>
      <c r="Q23" s="161"/>
      <c r="R23" s="69"/>
      <c r="S23" s="147"/>
      <c r="T23" s="147"/>
    </row>
    <row r="24" spans="1:20" ht="5.25" customHeight="1" thickBot="1">
      <c r="A24" s="162"/>
      <c r="B24" s="162"/>
      <c r="C24" s="162"/>
      <c r="D24" s="162"/>
      <c r="E24" s="162"/>
      <c r="F24" s="162"/>
      <c r="G24" s="162"/>
      <c r="H24" s="162"/>
      <c r="I24" s="162"/>
      <c r="J24" s="162"/>
      <c r="K24" s="162"/>
      <c r="L24" s="162"/>
      <c r="M24" s="162"/>
      <c r="N24" s="162"/>
      <c r="O24" s="162"/>
      <c r="P24" s="162"/>
      <c r="Q24" s="162"/>
      <c r="R24" s="163"/>
      <c r="S24" s="164"/>
      <c r="T24" s="164"/>
    </row>
    <row r="25" spans="1:20" ht="10.5" customHeight="1">
      <c r="A25" s="63"/>
      <c r="B25" s="63"/>
      <c r="C25" s="37"/>
      <c r="D25" s="51"/>
      <c r="E25" s="37"/>
      <c r="F25" s="37"/>
      <c r="G25" s="37"/>
      <c r="H25" s="51"/>
      <c r="I25" s="37"/>
      <c r="J25" s="37"/>
      <c r="K25" s="37"/>
      <c r="L25" s="51"/>
      <c r="M25" s="37"/>
      <c r="N25" s="37"/>
      <c r="O25" s="37"/>
      <c r="P25" s="51"/>
      <c r="Q25" s="37"/>
      <c r="R25" s="38"/>
      <c r="S25" s="114"/>
      <c r="T25" s="114"/>
    </row>
    <row r="26" spans="1:8" ht="13.5" customHeight="1">
      <c r="A26" s="465" t="s">
        <v>217</v>
      </c>
      <c r="B26" s="465"/>
      <c r="C26" s="465"/>
      <c r="D26" s="465"/>
      <c r="E26" s="465"/>
      <c r="F26" s="465"/>
      <c r="G26" s="465"/>
      <c r="H26" s="465"/>
    </row>
    <row r="27" spans="1:20" ht="11.25" customHeight="1">
      <c r="A27" s="447" t="s">
        <v>22</v>
      </c>
      <c r="B27" s="447"/>
      <c r="C27" s="447"/>
      <c r="D27" s="447"/>
      <c r="E27" s="36"/>
      <c r="F27" s="131">
        <v>134.215</v>
      </c>
      <c r="G27" s="138" t="s">
        <v>4</v>
      </c>
      <c r="H27" s="131">
        <v>23.797</v>
      </c>
      <c r="I27" s="62" t="s">
        <v>313</v>
      </c>
      <c r="J27" s="131">
        <v>77497.037</v>
      </c>
      <c r="K27" s="138" t="s">
        <v>4</v>
      </c>
      <c r="L27" s="131">
        <v>11749.867</v>
      </c>
      <c r="M27" s="1" t="s">
        <v>313</v>
      </c>
      <c r="N27" s="131">
        <v>2261.937</v>
      </c>
      <c r="O27" s="138" t="s">
        <v>4</v>
      </c>
      <c r="P27" s="131">
        <v>491.686</v>
      </c>
      <c r="Q27" s="62" t="s">
        <v>313</v>
      </c>
      <c r="R27" s="131">
        <v>1271.873</v>
      </c>
      <c r="S27" s="138" t="s">
        <v>4</v>
      </c>
      <c r="T27" s="131">
        <v>211.87</v>
      </c>
    </row>
    <row r="28" spans="1:20" s="35" customFormat="1" ht="20.25" customHeight="1">
      <c r="A28" s="296"/>
      <c r="B28" s="39">
        <v>0</v>
      </c>
      <c r="C28" s="56" t="s">
        <v>21</v>
      </c>
      <c r="D28" s="39">
        <v>99</v>
      </c>
      <c r="E28" s="39"/>
      <c r="F28" s="37">
        <v>5.09</v>
      </c>
      <c r="G28" s="51" t="s">
        <v>4</v>
      </c>
      <c r="H28" s="37">
        <v>5.459</v>
      </c>
      <c r="I28" s="35" t="s">
        <v>313</v>
      </c>
      <c r="J28" s="37">
        <v>351.461</v>
      </c>
      <c r="K28" s="51" t="s">
        <v>4</v>
      </c>
      <c r="L28" s="37">
        <v>371.381</v>
      </c>
      <c r="M28" s="35" t="s">
        <v>313</v>
      </c>
      <c r="N28" s="37">
        <v>24.29</v>
      </c>
      <c r="O28" s="51" t="s">
        <v>4</v>
      </c>
      <c r="P28" s="37">
        <v>24.886</v>
      </c>
      <c r="Q28" s="35" t="s">
        <v>313</v>
      </c>
      <c r="R28" s="37">
        <v>1.674</v>
      </c>
      <c r="S28" s="51" t="s">
        <v>4</v>
      </c>
      <c r="T28" s="37">
        <v>1.673</v>
      </c>
    </row>
    <row r="29" spans="1:20" ht="11.25" customHeight="1">
      <c r="A29" s="137"/>
      <c r="B29" s="62">
        <v>100</v>
      </c>
      <c r="C29" s="135" t="s">
        <v>21</v>
      </c>
      <c r="D29" s="62">
        <v>249</v>
      </c>
      <c r="E29" s="62"/>
      <c r="F29" s="132">
        <v>18.527</v>
      </c>
      <c r="G29" s="138" t="s">
        <v>4</v>
      </c>
      <c r="H29" s="132">
        <v>10.887</v>
      </c>
      <c r="I29" s="1" t="s">
        <v>313</v>
      </c>
      <c r="J29" s="132">
        <v>3361.903</v>
      </c>
      <c r="K29" s="138" t="s">
        <v>4</v>
      </c>
      <c r="L29" s="132">
        <v>1964.973</v>
      </c>
      <c r="M29" s="1" t="s">
        <v>313</v>
      </c>
      <c r="N29" s="132">
        <v>426.34</v>
      </c>
      <c r="O29" s="138" t="s">
        <v>4</v>
      </c>
      <c r="P29" s="132">
        <v>311.346</v>
      </c>
      <c r="Q29" s="1" t="s">
        <v>313</v>
      </c>
      <c r="R29" s="132">
        <v>77.173</v>
      </c>
      <c r="S29" s="138" t="s">
        <v>4</v>
      </c>
      <c r="T29" s="132">
        <v>57.868</v>
      </c>
    </row>
    <row r="30" spans="1:20" ht="11.25" customHeight="1">
      <c r="A30" s="137"/>
      <c r="B30" s="62">
        <v>250</v>
      </c>
      <c r="C30" s="135" t="s">
        <v>21</v>
      </c>
      <c r="D30" s="62">
        <v>499</v>
      </c>
      <c r="E30" s="62"/>
      <c r="F30" s="132">
        <v>55.522</v>
      </c>
      <c r="G30" s="138" t="s">
        <v>4</v>
      </c>
      <c r="H30" s="132">
        <v>16.63</v>
      </c>
      <c r="I30" s="1" t="s">
        <v>313</v>
      </c>
      <c r="J30" s="132">
        <v>20072.745</v>
      </c>
      <c r="K30" s="138" t="s">
        <v>4</v>
      </c>
      <c r="L30" s="132">
        <v>5839.395</v>
      </c>
      <c r="M30" s="1" t="s">
        <v>313</v>
      </c>
      <c r="N30" s="132">
        <v>869.63</v>
      </c>
      <c r="O30" s="138" t="s">
        <v>4</v>
      </c>
      <c r="P30" s="132">
        <v>299.843</v>
      </c>
      <c r="Q30" s="1" t="s">
        <v>313</v>
      </c>
      <c r="R30" s="132">
        <v>319.427</v>
      </c>
      <c r="S30" s="138" t="s">
        <v>4</v>
      </c>
      <c r="T30" s="132">
        <v>105.627</v>
      </c>
    </row>
    <row r="31" spans="1:20" ht="11.25" customHeight="1">
      <c r="A31" s="137"/>
      <c r="B31" s="62">
        <v>500</v>
      </c>
      <c r="C31" s="135" t="s">
        <v>21</v>
      </c>
      <c r="D31" s="62">
        <v>999</v>
      </c>
      <c r="E31" s="62"/>
      <c r="F31" s="132">
        <v>33.979</v>
      </c>
      <c r="G31" s="138" t="s">
        <v>4</v>
      </c>
      <c r="H31" s="132">
        <v>8.687</v>
      </c>
      <c r="I31" s="1" t="s">
        <v>313</v>
      </c>
      <c r="J31" s="132">
        <v>23528.223</v>
      </c>
      <c r="K31" s="138" t="s">
        <v>4</v>
      </c>
      <c r="L31" s="132">
        <v>5952.208</v>
      </c>
      <c r="M31" s="1" t="s">
        <v>313</v>
      </c>
      <c r="N31" s="132">
        <v>637.344</v>
      </c>
      <c r="O31" s="138" t="s">
        <v>4</v>
      </c>
      <c r="P31" s="132">
        <v>178.991</v>
      </c>
      <c r="Q31" s="1" t="s">
        <v>313</v>
      </c>
      <c r="R31" s="132">
        <v>443.448</v>
      </c>
      <c r="S31" s="138" t="s">
        <v>4</v>
      </c>
      <c r="T31" s="132">
        <v>125.405</v>
      </c>
    </row>
    <row r="32" spans="1:20" ht="11.25" customHeight="1">
      <c r="A32" s="137"/>
      <c r="B32" s="132">
        <v>1000</v>
      </c>
      <c r="C32" s="135" t="s">
        <v>21</v>
      </c>
      <c r="D32" s="132">
        <v>1499</v>
      </c>
      <c r="E32" s="132"/>
      <c r="F32" s="132">
        <v>15.071</v>
      </c>
      <c r="G32" s="138" t="s">
        <v>4</v>
      </c>
      <c r="H32" s="132">
        <v>5.502</v>
      </c>
      <c r="I32" s="1" t="s">
        <v>313</v>
      </c>
      <c r="J32" s="132">
        <v>18601.605</v>
      </c>
      <c r="K32" s="138" t="s">
        <v>4</v>
      </c>
      <c r="L32" s="132">
        <v>6843.716</v>
      </c>
      <c r="M32" s="1" t="s">
        <v>313</v>
      </c>
      <c r="N32" s="132">
        <v>214.671</v>
      </c>
      <c r="O32" s="138" t="s">
        <v>4</v>
      </c>
      <c r="P32" s="132">
        <v>76.767</v>
      </c>
      <c r="Q32" s="1" t="s">
        <v>313</v>
      </c>
      <c r="R32" s="132">
        <v>264.246</v>
      </c>
      <c r="S32" s="138" t="s">
        <v>4</v>
      </c>
      <c r="T32" s="132">
        <v>95.326</v>
      </c>
    </row>
    <row r="33" spans="1:20" ht="11.25" customHeight="1">
      <c r="A33" s="137"/>
      <c r="B33" s="132">
        <v>1500</v>
      </c>
      <c r="C33" s="135" t="s">
        <v>21</v>
      </c>
      <c r="D33" s="132">
        <v>2999</v>
      </c>
      <c r="E33" s="132"/>
      <c r="F33" s="132">
        <v>5.886</v>
      </c>
      <c r="G33" s="138" t="s">
        <v>4</v>
      </c>
      <c r="H33" s="132">
        <v>2.103</v>
      </c>
      <c r="I33" s="1" t="s">
        <v>313</v>
      </c>
      <c r="J33" s="132">
        <v>11042.768</v>
      </c>
      <c r="K33" s="138" t="s">
        <v>4</v>
      </c>
      <c r="L33" s="132">
        <v>3808.721</v>
      </c>
      <c r="M33" s="1" t="s">
        <v>313</v>
      </c>
      <c r="N33" s="132">
        <v>88.398</v>
      </c>
      <c r="O33" s="138" t="s">
        <v>4</v>
      </c>
      <c r="P33" s="132">
        <v>37.96</v>
      </c>
      <c r="Q33" s="1" t="s">
        <v>313</v>
      </c>
      <c r="R33" s="132">
        <v>161.06</v>
      </c>
      <c r="S33" s="138" t="s">
        <v>4</v>
      </c>
      <c r="T33" s="132">
        <v>65.427</v>
      </c>
    </row>
    <row r="34" spans="1:20" ht="11.25" customHeight="1">
      <c r="A34" s="137"/>
      <c r="B34" s="132">
        <v>3000</v>
      </c>
      <c r="C34" s="135" t="s">
        <v>21</v>
      </c>
      <c r="D34" s="132"/>
      <c r="E34" s="132"/>
      <c r="F34" s="132">
        <v>0.14</v>
      </c>
      <c r="G34" s="138" t="s">
        <v>4</v>
      </c>
      <c r="H34" s="132">
        <v>0.274</v>
      </c>
      <c r="I34" s="1" t="s">
        <v>313</v>
      </c>
      <c r="J34" s="132">
        <v>538.332</v>
      </c>
      <c r="K34" s="138" t="s">
        <v>4</v>
      </c>
      <c r="L34" s="132">
        <v>1050.781</v>
      </c>
      <c r="M34" s="1" t="s">
        <v>313</v>
      </c>
      <c r="N34" s="132">
        <v>1.263</v>
      </c>
      <c r="O34" s="138" t="s">
        <v>4</v>
      </c>
      <c r="P34" s="132">
        <v>2.465</v>
      </c>
      <c r="Q34" s="1" t="s">
        <v>313</v>
      </c>
      <c r="R34" s="132">
        <v>4.845</v>
      </c>
      <c r="S34" s="138" t="s">
        <v>4</v>
      </c>
      <c r="T34" s="132">
        <v>9.457</v>
      </c>
    </row>
    <row r="35" spans="1:20" ht="4.5" customHeight="1">
      <c r="A35" s="18"/>
      <c r="B35" s="18"/>
      <c r="C35" s="18"/>
      <c r="D35" s="18"/>
      <c r="E35" s="18"/>
      <c r="F35" s="18"/>
      <c r="G35" s="18"/>
      <c r="H35" s="18"/>
      <c r="I35" s="18"/>
      <c r="J35" s="18"/>
      <c r="K35" s="18"/>
      <c r="L35" s="18"/>
      <c r="M35" s="18"/>
      <c r="N35" s="18"/>
      <c r="O35" s="18"/>
      <c r="P35" s="18"/>
      <c r="Q35" s="18"/>
      <c r="R35" s="18"/>
      <c r="S35" s="18"/>
      <c r="T35" s="18"/>
    </row>
    <row r="36" spans="1:20" ht="10.5" customHeight="1">
      <c r="A36" s="63"/>
      <c r="B36" s="63"/>
      <c r="C36" s="13"/>
      <c r="D36" s="51"/>
      <c r="E36" s="13"/>
      <c r="F36" s="13"/>
      <c r="G36" s="13"/>
      <c r="H36" s="51"/>
      <c r="I36" s="13"/>
      <c r="J36" s="13"/>
      <c r="K36" s="13"/>
      <c r="L36" s="51"/>
      <c r="M36" s="13"/>
      <c r="N36" s="13"/>
      <c r="O36" s="13"/>
      <c r="P36" s="51"/>
      <c r="Q36" s="13"/>
      <c r="R36" s="37"/>
      <c r="S36" s="20"/>
      <c r="T36" s="20"/>
    </row>
    <row r="37" spans="1:20" ht="11.25" customHeight="1">
      <c r="A37" s="461" t="s">
        <v>219</v>
      </c>
      <c r="B37" s="461"/>
      <c r="C37" s="461"/>
      <c r="D37" s="461"/>
      <c r="E37" s="461"/>
      <c r="F37" s="461"/>
      <c r="G37" s="461"/>
      <c r="H37" s="51"/>
      <c r="I37" s="39"/>
      <c r="J37" s="39"/>
      <c r="K37" s="39"/>
      <c r="L37" s="51"/>
      <c r="M37" s="39"/>
      <c r="N37" s="39"/>
      <c r="O37" s="39"/>
      <c r="P37" s="51"/>
      <c r="Q37" s="39"/>
      <c r="R37" s="17"/>
      <c r="S37" s="114"/>
      <c r="T37" s="114"/>
    </row>
    <row r="38" spans="1:20" ht="11.25" customHeight="1">
      <c r="A38" s="447" t="s">
        <v>22</v>
      </c>
      <c r="B38" s="447"/>
      <c r="C38" s="133"/>
      <c r="D38" s="183"/>
      <c r="E38" s="133"/>
      <c r="F38" s="131">
        <v>53.887</v>
      </c>
      <c r="G38" s="138" t="s">
        <v>4</v>
      </c>
      <c r="H38" s="131">
        <v>17.842</v>
      </c>
      <c r="I38" s="100" t="s">
        <v>313</v>
      </c>
      <c r="J38" s="131">
        <v>16372.611</v>
      </c>
      <c r="K38" s="138" t="s">
        <v>4</v>
      </c>
      <c r="L38" s="131">
        <v>5563.851</v>
      </c>
      <c r="M38" s="100" t="s">
        <v>313</v>
      </c>
      <c r="N38" s="131" t="s">
        <v>312</v>
      </c>
      <c r="O38" s="138" t="s">
        <v>4</v>
      </c>
      <c r="P38" s="131" t="s">
        <v>312</v>
      </c>
      <c r="Q38" s="100" t="s">
        <v>313</v>
      </c>
      <c r="R38" s="131" t="s">
        <v>312</v>
      </c>
      <c r="S38" s="138" t="s">
        <v>4</v>
      </c>
      <c r="T38" s="131" t="s">
        <v>312</v>
      </c>
    </row>
    <row r="39" spans="1:20" ht="12" customHeight="1" thickBot="1">
      <c r="A39" s="45"/>
      <c r="B39" s="67"/>
      <c r="C39" s="67"/>
      <c r="D39" s="28"/>
      <c r="E39" s="28"/>
      <c r="F39" s="45"/>
      <c r="G39" s="45"/>
      <c r="H39" s="45"/>
      <c r="I39" s="45"/>
      <c r="J39" s="45"/>
      <c r="K39" s="45"/>
      <c r="L39" s="45"/>
      <c r="M39" s="45"/>
      <c r="N39" s="45"/>
      <c r="O39" s="45"/>
      <c r="P39" s="45"/>
      <c r="Q39" s="45"/>
      <c r="R39" s="45"/>
      <c r="S39" s="45"/>
      <c r="T39" s="45"/>
    </row>
  </sheetData>
  <sheetProtection formatCells="0" formatColumns="0" formatRows="0"/>
  <mergeCells count="22">
    <mergeCell ref="A26:H26"/>
    <mergeCell ref="A37:G37"/>
    <mergeCell ref="N7:P7"/>
    <mergeCell ref="R7:T7"/>
    <mergeCell ref="A38:B38"/>
    <mergeCell ref="A11:D11"/>
    <mergeCell ref="A6:D8"/>
    <mergeCell ref="A9:D9"/>
    <mergeCell ref="A22:B22"/>
    <mergeCell ref="A27:D27"/>
    <mergeCell ref="A21:H21"/>
    <mergeCell ref="A10:H10"/>
    <mergeCell ref="G8:H8"/>
    <mergeCell ref="K8:L8"/>
    <mergeCell ref="O8:P8"/>
    <mergeCell ref="S8:T8"/>
    <mergeCell ref="F6:H6"/>
    <mergeCell ref="J6:L6"/>
    <mergeCell ref="N6:P6"/>
    <mergeCell ref="R6:T6"/>
    <mergeCell ref="F7:H7"/>
    <mergeCell ref="J7:L7"/>
  </mergeCells>
  <printOptions/>
  <pageMargins left="0.75" right="0.75" top="1" bottom="1" header="0.5" footer="0.5"/>
  <pageSetup horizontalDpi="600" verticalDpi="600" orientation="portrait" paperSize="9" scale="94" r:id="rId2"/>
  <drawing r:id="rId1"/>
</worksheet>
</file>

<file path=xl/worksheets/sheet24.xml><?xml version="1.0" encoding="utf-8"?>
<worksheet xmlns="http://schemas.openxmlformats.org/spreadsheetml/2006/main" xmlns:r="http://schemas.openxmlformats.org/officeDocument/2006/relationships">
  <dimension ref="A2:T42"/>
  <sheetViews>
    <sheetView zoomScalePageLayoutView="0" workbookViewId="0" topLeftCell="A1">
      <selection activeCell="Z14" sqref="Z14"/>
    </sheetView>
  </sheetViews>
  <sheetFormatPr defaultColWidth="9.140625" defaultRowHeight="12.75"/>
  <cols>
    <col min="1" max="1" width="3.8515625" style="1" customWidth="1"/>
    <col min="2" max="2" width="62.421875" style="1" customWidth="1"/>
    <col min="3" max="5" width="62.421875" style="1" hidden="1" customWidth="1"/>
    <col min="6" max="6" width="10.140625" style="1" customWidth="1"/>
    <col min="7" max="7" width="2.140625" style="1" customWidth="1"/>
    <col min="8" max="8" width="4.7109375" style="1" customWidth="1"/>
    <col min="9" max="9" width="1.8515625" style="1" bestFit="1" customWidth="1"/>
    <col min="10" max="10" width="10.00390625" style="1" customWidth="1"/>
    <col min="11" max="11" width="2.140625" style="1" customWidth="1"/>
    <col min="12" max="12" width="4.28125" style="1" customWidth="1"/>
    <col min="13" max="13" width="1.28515625" style="1" customWidth="1"/>
    <col min="14" max="14" width="10.00390625" style="1" customWidth="1"/>
    <col min="15" max="15" width="2.140625" style="1" customWidth="1"/>
    <col min="16" max="16" width="4.421875" style="1" customWidth="1"/>
    <col min="17" max="17" width="1.8515625" style="1" bestFit="1" customWidth="1"/>
    <col min="18" max="18" width="10.00390625" style="1" customWidth="1"/>
    <col min="19" max="19" width="2.140625" style="1" customWidth="1"/>
    <col min="20" max="20" width="4.28125" style="1" customWidth="1"/>
    <col min="21" max="16384" width="9.140625" style="1" customWidth="1"/>
  </cols>
  <sheetData>
    <row r="1" ht="6.75" customHeight="1"/>
    <row r="2" spans="1:20" ht="15" customHeight="1">
      <c r="A2" s="188" t="s">
        <v>363</v>
      </c>
      <c r="B2" s="20"/>
      <c r="C2" s="20"/>
      <c r="D2" s="20"/>
      <c r="E2" s="20"/>
      <c r="F2" s="20"/>
      <c r="G2" s="20"/>
      <c r="H2" s="20"/>
      <c r="I2" s="20"/>
      <c r="J2" s="20"/>
      <c r="K2" s="20"/>
      <c r="L2" s="20"/>
      <c r="N2" s="20"/>
      <c r="O2" s="20"/>
      <c r="P2" s="20"/>
      <c r="Q2" s="20"/>
      <c r="R2" s="20"/>
      <c r="S2" s="20"/>
      <c r="T2" s="20"/>
    </row>
    <row r="3" s="20" customFormat="1" ht="12.75">
      <c r="A3" s="188" t="s">
        <v>347</v>
      </c>
    </row>
    <row r="4" spans="1:20" ht="12.75">
      <c r="A4" s="193" t="s">
        <v>364</v>
      </c>
      <c r="B4" s="20"/>
      <c r="C4" s="20"/>
      <c r="D4" s="20"/>
      <c r="E4" s="20"/>
      <c r="F4" s="20"/>
      <c r="G4" s="20"/>
      <c r="H4" s="20"/>
      <c r="I4" s="20"/>
      <c r="J4" s="20"/>
      <c r="K4" s="20"/>
      <c r="L4" s="20"/>
      <c r="M4" s="20"/>
      <c r="N4" s="20"/>
      <c r="O4" s="20"/>
      <c r="P4" s="20"/>
      <c r="Q4" s="20"/>
      <c r="R4" s="20"/>
      <c r="S4" s="20"/>
      <c r="T4" s="20"/>
    </row>
    <row r="5" spans="1:20" ht="13.5" thickBot="1">
      <c r="A5" s="294" t="s">
        <v>365</v>
      </c>
      <c r="B5" s="45"/>
      <c r="C5" s="45"/>
      <c r="D5" s="45"/>
      <c r="E5" s="45"/>
      <c r="F5" s="45"/>
      <c r="G5" s="45"/>
      <c r="H5" s="45"/>
      <c r="I5" s="45"/>
      <c r="J5" s="45"/>
      <c r="K5" s="45"/>
      <c r="L5" s="45"/>
      <c r="M5" s="45"/>
      <c r="N5" s="45"/>
      <c r="O5" s="45"/>
      <c r="P5" s="45"/>
      <c r="Q5" s="45"/>
      <c r="R5" s="45"/>
      <c r="S5" s="45"/>
      <c r="T5" s="45"/>
    </row>
    <row r="6" spans="1:20" ht="14.25" customHeight="1">
      <c r="A6" s="36" t="s">
        <v>54</v>
      </c>
      <c r="B6" s="36" t="s">
        <v>144</v>
      </c>
      <c r="C6" s="36"/>
      <c r="D6" s="36"/>
      <c r="E6" s="36"/>
      <c r="F6" s="449" t="s">
        <v>210</v>
      </c>
      <c r="G6" s="449"/>
      <c r="H6" s="449"/>
      <c r="I6" s="449"/>
      <c r="J6" s="449"/>
      <c r="K6" s="449"/>
      <c r="L6" s="449"/>
      <c r="N6" s="449" t="s">
        <v>305</v>
      </c>
      <c r="O6" s="449"/>
      <c r="P6" s="449"/>
      <c r="Q6" s="449"/>
      <c r="R6" s="449"/>
      <c r="S6" s="449"/>
      <c r="T6" s="449"/>
    </row>
    <row r="7" spans="1:20" ht="13.5" customHeight="1">
      <c r="A7" s="36"/>
      <c r="B7" s="36"/>
      <c r="C7" s="36"/>
      <c r="D7" s="36"/>
      <c r="E7" s="36"/>
      <c r="F7" s="467" t="s">
        <v>7</v>
      </c>
      <c r="G7" s="467"/>
      <c r="H7" s="467"/>
      <c r="I7" s="139"/>
      <c r="J7" s="467" t="s">
        <v>8</v>
      </c>
      <c r="K7" s="467"/>
      <c r="L7" s="467"/>
      <c r="N7" s="467" t="s">
        <v>7</v>
      </c>
      <c r="O7" s="467"/>
      <c r="P7" s="467"/>
      <c r="Q7" s="139"/>
      <c r="R7" s="467" t="s">
        <v>8</v>
      </c>
      <c r="S7" s="467"/>
      <c r="T7" s="467"/>
    </row>
    <row r="8" spans="1:20" ht="13.5" customHeight="1" thickBot="1">
      <c r="A8" s="54"/>
      <c r="B8" s="54"/>
      <c r="C8" s="54"/>
      <c r="D8" s="54"/>
      <c r="E8" s="54"/>
      <c r="F8" s="28" t="s">
        <v>22</v>
      </c>
      <c r="G8" s="443" t="s">
        <v>128</v>
      </c>
      <c r="H8" s="443"/>
      <c r="I8" s="28"/>
      <c r="J8" s="28" t="s">
        <v>22</v>
      </c>
      <c r="K8" s="443" t="s">
        <v>159</v>
      </c>
      <c r="L8" s="443"/>
      <c r="M8" s="45"/>
      <c r="N8" s="28" t="s">
        <v>22</v>
      </c>
      <c r="O8" s="443" t="s">
        <v>128</v>
      </c>
      <c r="P8" s="443"/>
      <c r="Q8" s="28"/>
      <c r="R8" s="28" t="s">
        <v>22</v>
      </c>
      <c r="S8" s="443" t="s">
        <v>159</v>
      </c>
      <c r="T8" s="443"/>
    </row>
    <row r="9" spans="1:20" ht="12" customHeight="1">
      <c r="A9" s="64"/>
      <c r="B9" s="64"/>
      <c r="C9" s="64"/>
      <c r="D9" s="64"/>
      <c r="E9" s="64"/>
      <c r="F9" s="104"/>
      <c r="G9" s="104"/>
      <c r="H9" s="104"/>
      <c r="I9" s="104"/>
      <c r="J9" s="104"/>
      <c r="K9" s="104"/>
      <c r="L9" s="104"/>
      <c r="N9" s="104"/>
      <c r="O9" s="104"/>
      <c r="P9" s="104"/>
      <c r="Q9" s="104"/>
      <c r="R9" s="104"/>
      <c r="S9" s="104"/>
      <c r="T9" s="104"/>
    </row>
    <row r="10" spans="1:20" ht="12" customHeight="1" hidden="1">
      <c r="A10" s="64"/>
      <c r="B10" s="64"/>
      <c r="C10" s="64"/>
      <c r="D10" s="64"/>
      <c r="E10" s="64"/>
      <c r="F10" s="104"/>
      <c r="G10" s="104"/>
      <c r="H10" s="104"/>
      <c r="I10" s="104"/>
      <c r="J10" s="104"/>
      <c r="K10" s="104"/>
      <c r="L10" s="104"/>
      <c r="N10" s="104"/>
      <c r="O10" s="104"/>
      <c r="P10" s="104"/>
      <c r="Q10" s="104"/>
      <c r="R10" s="104"/>
      <c r="S10" s="104"/>
      <c r="T10" s="104"/>
    </row>
    <row r="11" spans="1:20" ht="12" customHeight="1">
      <c r="A11" s="447" t="s">
        <v>22</v>
      </c>
      <c r="B11" s="447"/>
      <c r="C11" s="36"/>
      <c r="D11" s="36"/>
      <c r="E11" s="36"/>
      <c r="F11" s="71">
        <v>3157.815</v>
      </c>
      <c r="G11" s="51" t="s">
        <v>4</v>
      </c>
      <c r="H11" s="71">
        <v>646.595</v>
      </c>
      <c r="I11" s="1" t="s">
        <v>313</v>
      </c>
      <c r="J11" s="71">
        <v>2261.937</v>
      </c>
      <c r="K11" s="51" t="s">
        <v>4</v>
      </c>
      <c r="L11" s="71">
        <v>491.686</v>
      </c>
      <c r="M11" s="1" t="s">
        <v>313</v>
      </c>
      <c r="N11" s="71">
        <v>1617.082</v>
      </c>
      <c r="O11" s="51" t="s">
        <v>4</v>
      </c>
      <c r="P11" s="71">
        <v>250.153</v>
      </c>
      <c r="Q11" s="1" t="s">
        <v>313</v>
      </c>
      <c r="R11" s="71">
        <v>1271.873</v>
      </c>
      <c r="S11" s="51" t="s">
        <v>4</v>
      </c>
      <c r="T11" s="71">
        <v>211.87</v>
      </c>
    </row>
    <row r="12" spans="1:20" ht="12" customHeight="1">
      <c r="A12" s="64"/>
      <c r="B12" s="64"/>
      <c r="C12" s="64"/>
      <c r="D12" s="64"/>
      <c r="E12" s="64"/>
      <c r="F12" s="104"/>
      <c r="G12" s="61"/>
      <c r="H12" s="104"/>
      <c r="J12" s="118"/>
      <c r="K12" s="61"/>
      <c r="L12" s="104"/>
      <c r="N12" s="104"/>
      <c r="O12" s="61"/>
      <c r="P12" s="104"/>
      <c r="R12" s="118"/>
      <c r="S12" s="61"/>
      <c r="T12" s="104"/>
    </row>
    <row r="13" spans="1:20" s="109" customFormat="1" ht="11.25" customHeight="1">
      <c r="A13" s="109">
        <v>1</v>
      </c>
      <c r="B13" s="109" t="s">
        <v>116</v>
      </c>
      <c r="F13" s="37">
        <v>267.507</v>
      </c>
      <c r="G13" s="51" t="s">
        <v>4</v>
      </c>
      <c r="H13" s="37">
        <v>220.542</v>
      </c>
      <c r="I13" s="109" t="s">
        <v>313</v>
      </c>
      <c r="J13" s="37">
        <v>316.175</v>
      </c>
      <c r="K13" s="51" t="s">
        <v>4</v>
      </c>
      <c r="L13" s="37">
        <v>247.373</v>
      </c>
      <c r="M13" s="109" t="s">
        <v>313</v>
      </c>
      <c r="N13" s="37">
        <v>46.308</v>
      </c>
      <c r="O13" s="51" t="s">
        <v>4</v>
      </c>
      <c r="P13" s="37">
        <v>36.935</v>
      </c>
      <c r="Q13" s="109" t="s">
        <v>313</v>
      </c>
      <c r="R13" s="37">
        <v>128.044</v>
      </c>
      <c r="S13" s="51" t="s">
        <v>4</v>
      </c>
      <c r="T13" s="37">
        <v>77.751</v>
      </c>
    </row>
    <row r="14" spans="1:20" ht="11.25" customHeight="1">
      <c r="A14" s="63"/>
      <c r="B14" s="73" t="s">
        <v>99</v>
      </c>
      <c r="C14" s="73"/>
      <c r="D14" s="73"/>
      <c r="E14" s="73"/>
      <c r="F14" s="37">
        <v>248.694</v>
      </c>
      <c r="G14" s="51" t="s">
        <v>4</v>
      </c>
      <c r="H14" s="37">
        <v>219.228</v>
      </c>
      <c r="I14" s="1" t="s">
        <v>313</v>
      </c>
      <c r="J14" s="37">
        <v>47.505</v>
      </c>
      <c r="K14" s="51" t="s">
        <v>4</v>
      </c>
      <c r="L14" s="37">
        <v>93.023</v>
      </c>
      <c r="M14" s="1" t="s">
        <v>313</v>
      </c>
      <c r="N14" s="37">
        <v>35.766</v>
      </c>
      <c r="O14" s="51" t="s">
        <v>4</v>
      </c>
      <c r="P14" s="37">
        <v>34.265</v>
      </c>
      <c r="Q14" s="1" t="s">
        <v>313</v>
      </c>
      <c r="R14" s="37">
        <v>21.138</v>
      </c>
      <c r="S14" s="51" t="s">
        <v>4</v>
      </c>
      <c r="T14" s="37">
        <v>41.393</v>
      </c>
    </row>
    <row r="15" spans="1:20" ht="11.25" customHeight="1">
      <c r="A15" s="109">
        <v>2</v>
      </c>
      <c r="B15" s="63" t="s">
        <v>100</v>
      </c>
      <c r="C15" s="63"/>
      <c r="D15" s="63"/>
      <c r="E15" s="63"/>
      <c r="F15" s="37" t="s">
        <v>312</v>
      </c>
      <c r="G15" s="51" t="s">
        <v>4</v>
      </c>
      <c r="H15" s="37" t="s">
        <v>312</v>
      </c>
      <c r="I15" s="1" t="s">
        <v>313</v>
      </c>
      <c r="J15" s="37" t="s">
        <v>312</v>
      </c>
      <c r="K15" s="51" t="s">
        <v>4</v>
      </c>
      <c r="L15" s="37" t="s">
        <v>312</v>
      </c>
      <c r="M15" s="1" t="s">
        <v>313</v>
      </c>
      <c r="N15" s="37" t="s">
        <v>312</v>
      </c>
      <c r="O15" s="51" t="s">
        <v>4</v>
      </c>
      <c r="P15" s="37" t="s">
        <v>312</v>
      </c>
      <c r="Q15" s="1" t="s">
        <v>313</v>
      </c>
      <c r="R15" s="37" t="s">
        <v>312</v>
      </c>
      <c r="S15" s="51" t="s">
        <v>4</v>
      </c>
      <c r="T15" s="37" t="s">
        <v>312</v>
      </c>
    </row>
    <row r="16" spans="1:20" ht="11.25" customHeight="1">
      <c r="A16" s="109">
        <v>3</v>
      </c>
      <c r="B16" s="63" t="s">
        <v>145</v>
      </c>
      <c r="C16" s="63"/>
      <c r="D16" s="63"/>
      <c r="E16" s="63"/>
      <c r="F16" s="37">
        <v>39.972</v>
      </c>
      <c r="G16" s="51" t="s">
        <v>4</v>
      </c>
      <c r="H16" s="37">
        <v>53.027</v>
      </c>
      <c r="I16" s="1" t="s">
        <v>313</v>
      </c>
      <c r="J16" s="37">
        <v>9.909</v>
      </c>
      <c r="K16" s="51" t="s">
        <v>4</v>
      </c>
      <c r="L16" s="37">
        <v>19.389</v>
      </c>
      <c r="M16" s="1" t="s">
        <v>313</v>
      </c>
      <c r="N16" s="37">
        <v>20.282</v>
      </c>
      <c r="O16" s="51" t="s">
        <v>4</v>
      </c>
      <c r="P16" s="37">
        <v>26.113</v>
      </c>
      <c r="Q16" s="1" t="s">
        <v>313</v>
      </c>
      <c r="R16" s="37">
        <v>4.518</v>
      </c>
      <c r="S16" s="51" t="s">
        <v>4</v>
      </c>
      <c r="T16" s="37">
        <v>8.841</v>
      </c>
    </row>
    <row r="17" spans="1:20" ht="11.25" customHeight="1">
      <c r="A17" s="109"/>
      <c r="B17" s="73" t="s">
        <v>101</v>
      </c>
      <c r="C17" s="73"/>
      <c r="D17" s="73"/>
      <c r="E17" s="73"/>
      <c r="F17" s="37">
        <v>16.454</v>
      </c>
      <c r="G17" s="51" t="s">
        <v>4</v>
      </c>
      <c r="H17" s="37">
        <v>32.208</v>
      </c>
      <c r="I17" s="1" t="s">
        <v>313</v>
      </c>
      <c r="J17" s="37">
        <v>9.909</v>
      </c>
      <c r="K17" s="51" t="s">
        <v>4</v>
      </c>
      <c r="L17" s="37">
        <v>19.389</v>
      </c>
      <c r="M17" s="1" t="s">
        <v>313</v>
      </c>
      <c r="N17" s="37">
        <v>8.605</v>
      </c>
      <c r="O17" s="51" t="s">
        <v>4</v>
      </c>
      <c r="P17" s="37">
        <v>16.845</v>
      </c>
      <c r="Q17" s="1" t="s">
        <v>313</v>
      </c>
      <c r="R17" s="37">
        <v>4.518</v>
      </c>
      <c r="S17" s="51" t="s">
        <v>4</v>
      </c>
      <c r="T17" s="37">
        <v>8.841</v>
      </c>
    </row>
    <row r="18" spans="1:20" ht="11.25" customHeight="1">
      <c r="A18" s="109">
        <v>4</v>
      </c>
      <c r="B18" s="63" t="s">
        <v>102</v>
      </c>
      <c r="C18" s="63"/>
      <c r="D18" s="63"/>
      <c r="E18" s="63"/>
      <c r="F18" s="37">
        <v>200.059</v>
      </c>
      <c r="G18" s="51" t="s">
        <v>4</v>
      </c>
      <c r="H18" s="37">
        <v>104.13</v>
      </c>
      <c r="I18" s="1" t="s">
        <v>313</v>
      </c>
      <c r="J18" s="37">
        <v>92.955</v>
      </c>
      <c r="K18" s="51" t="s">
        <v>4</v>
      </c>
      <c r="L18" s="37">
        <v>52.897</v>
      </c>
      <c r="M18" s="1" t="s">
        <v>313</v>
      </c>
      <c r="N18" s="37">
        <v>131.811</v>
      </c>
      <c r="O18" s="51" t="s">
        <v>4</v>
      </c>
      <c r="P18" s="37">
        <v>65.174</v>
      </c>
      <c r="Q18" s="1" t="s">
        <v>313</v>
      </c>
      <c r="R18" s="37">
        <v>80.843</v>
      </c>
      <c r="S18" s="51" t="s">
        <v>4</v>
      </c>
      <c r="T18" s="37">
        <v>42.224</v>
      </c>
    </row>
    <row r="19" spans="1:20" ht="11.25" customHeight="1">
      <c r="A19" s="109">
        <v>5</v>
      </c>
      <c r="B19" s="63" t="s">
        <v>146</v>
      </c>
      <c r="C19" s="63"/>
      <c r="D19" s="63"/>
      <c r="E19" s="63"/>
      <c r="F19" s="37">
        <v>1.153</v>
      </c>
      <c r="G19" s="51" t="s">
        <v>4</v>
      </c>
      <c r="H19" s="37">
        <v>2.25</v>
      </c>
      <c r="I19" s="1" t="s">
        <v>313</v>
      </c>
      <c r="J19" s="37" t="s">
        <v>312</v>
      </c>
      <c r="K19" s="51" t="s">
        <v>4</v>
      </c>
      <c r="L19" s="37" t="s">
        <v>312</v>
      </c>
      <c r="M19" s="1" t="s">
        <v>313</v>
      </c>
      <c r="N19" s="37">
        <v>0.487</v>
      </c>
      <c r="O19" s="51" t="s">
        <v>4</v>
      </c>
      <c r="P19" s="37">
        <v>0.949</v>
      </c>
      <c r="Q19" s="1" t="s">
        <v>313</v>
      </c>
      <c r="R19" s="37" t="s">
        <v>312</v>
      </c>
      <c r="S19" s="51" t="s">
        <v>4</v>
      </c>
      <c r="T19" s="37" t="s">
        <v>312</v>
      </c>
    </row>
    <row r="20" spans="1:20" ht="11.25" customHeight="1">
      <c r="A20" s="109">
        <v>6</v>
      </c>
      <c r="B20" s="63" t="s">
        <v>147</v>
      </c>
      <c r="C20" s="63"/>
      <c r="D20" s="63"/>
      <c r="E20" s="63"/>
      <c r="F20" s="37">
        <v>632.327</v>
      </c>
      <c r="G20" s="51" t="s">
        <v>4</v>
      </c>
      <c r="H20" s="37">
        <v>408.157</v>
      </c>
      <c r="I20" s="1" t="s">
        <v>313</v>
      </c>
      <c r="J20" s="37">
        <v>300.563</v>
      </c>
      <c r="K20" s="51" t="s">
        <v>4</v>
      </c>
      <c r="L20" s="37">
        <v>172.034</v>
      </c>
      <c r="M20" s="1" t="s">
        <v>313</v>
      </c>
      <c r="N20" s="37">
        <v>159.267</v>
      </c>
      <c r="O20" s="51" t="s">
        <v>4</v>
      </c>
      <c r="P20" s="37">
        <v>89.257</v>
      </c>
      <c r="Q20" s="1" t="s">
        <v>313</v>
      </c>
      <c r="R20" s="37">
        <v>107.308</v>
      </c>
      <c r="S20" s="51" t="s">
        <v>4</v>
      </c>
      <c r="T20" s="37">
        <v>53.075</v>
      </c>
    </row>
    <row r="21" spans="1:20" ht="11.25" customHeight="1">
      <c r="A21" s="109"/>
      <c r="B21" s="73" t="s">
        <v>103</v>
      </c>
      <c r="C21" s="73"/>
      <c r="D21" s="73"/>
      <c r="E21" s="73"/>
      <c r="F21" s="37">
        <v>131.129</v>
      </c>
      <c r="G21" s="51" t="s">
        <v>4</v>
      </c>
      <c r="H21" s="37">
        <v>128.453</v>
      </c>
      <c r="I21" s="1" t="s">
        <v>313</v>
      </c>
      <c r="J21" s="37">
        <v>36.639</v>
      </c>
      <c r="K21" s="51" t="s">
        <v>4</v>
      </c>
      <c r="L21" s="37">
        <v>51.777</v>
      </c>
      <c r="M21" s="1" t="s">
        <v>313</v>
      </c>
      <c r="N21" s="37">
        <v>38.706</v>
      </c>
      <c r="O21" s="51" t="s">
        <v>4</v>
      </c>
      <c r="P21" s="37">
        <v>26.899</v>
      </c>
      <c r="Q21" s="1" t="s">
        <v>313</v>
      </c>
      <c r="R21" s="37">
        <v>12.407</v>
      </c>
      <c r="S21" s="51" t="s">
        <v>4</v>
      </c>
      <c r="T21" s="37">
        <v>17.408</v>
      </c>
    </row>
    <row r="22" spans="1:20" ht="11.25" customHeight="1">
      <c r="A22" s="109"/>
      <c r="B22" s="73" t="s">
        <v>104</v>
      </c>
      <c r="C22" s="73"/>
      <c r="D22" s="73"/>
      <c r="E22" s="73"/>
      <c r="F22" s="37">
        <v>175.362</v>
      </c>
      <c r="G22" s="51" t="s">
        <v>4</v>
      </c>
      <c r="H22" s="37">
        <v>203.762</v>
      </c>
      <c r="I22" s="1" t="s">
        <v>313</v>
      </c>
      <c r="J22" s="37">
        <v>222.001</v>
      </c>
      <c r="K22" s="51" t="s">
        <v>4</v>
      </c>
      <c r="L22" s="37">
        <v>158.892</v>
      </c>
      <c r="M22" s="1" t="s">
        <v>313</v>
      </c>
      <c r="N22" s="37">
        <v>39.738</v>
      </c>
      <c r="O22" s="51" t="s">
        <v>4</v>
      </c>
      <c r="P22" s="37">
        <v>52.446</v>
      </c>
      <c r="Q22" s="1" t="s">
        <v>313</v>
      </c>
      <c r="R22" s="37">
        <v>73.725</v>
      </c>
      <c r="S22" s="51" t="s">
        <v>4</v>
      </c>
      <c r="T22" s="37">
        <v>45.626</v>
      </c>
    </row>
    <row r="23" spans="1:20" ht="11.25" customHeight="1">
      <c r="A23" s="109"/>
      <c r="B23" s="73" t="s">
        <v>105</v>
      </c>
      <c r="C23" s="73"/>
      <c r="D23" s="73"/>
      <c r="E23" s="73"/>
      <c r="F23" s="37">
        <v>273.695</v>
      </c>
      <c r="G23" s="51" t="s">
        <v>4</v>
      </c>
      <c r="H23" s="37">
        <v>303.09</v>
      </c>
      <c r="I23" s="1" t="s">
        <v>313</v>
      </c>
      <c r="J23" s="37">
        <v>38.976</v>
      </c>
      <c r="K23" s="51" t="s">
        <v>4</v>
      </c>
      <c r="L23" s="37">
        <v>44.661</v>
      </c>
      <c r="M23" s="1" t="s">
        <v>313</v>
      </c>
      <c r="N23" s="37">
        <v>61.887</v>
      </c>
      <c r="O23" s="51" t="s">
        <v>4</v>
      </c>
      <c r="P23" s="37">
        <v>60.412</v>
      </c>
      <c r="Q23" s="1" t="s">
        <v>313</v>
      </c>
      <c r="R23" s="37">
        <v>18.989</v>
      </c>
      <c r="S23" s="51" t="s">
        <v>4</v>
      </c>
      <c r="T23" s="37">
        <v>21.33</v>
      </c>
    </row>
    <row r="24" spans="1:20" ht="11.25" customHeight="1">
      <c r="A24" s="109">
        <v>7</v>
      </c>
      <c r="B24" s="63" t="s">
        <v>148</v>
      </c>
      <c r="C24" s="63"/>
      <c r="D24" s="63"/>
      <c r="E24" s="63"/>
      <c r="F24" s="37">
        <v>5.916</v>
      </c>
      <c r="G24" s="51" t="s">
        <v>4</v>
      </c>
      <c r="H24" s="37">
        <v>11.535</v>
      </c>
      <c r="I24" s="1" t="s">
        <v>313</v>
      </c>
      <c r="J24" s="37" t="s">
        <v>312</v>
      </c>
      <c r="K24" s="51" t="s">
        <v>4</v>
      </c>
      <c r="L24" s="37" t="s">
        <v>312</v>
      </c>
      <c r="M24" s="1" t="s">
        <v>313</v>
      </c>
      <c r="N24" s="37">
        <v>5.265</v>
      </c>
      <c r="O24" s="51" t="s">
        <v>4</v>
      </c>
      <c r="P24" s="37">
        <v>10.266</v>
      </c>
      <c r="Q24" s="1" t="s">
        <v>313</v>
      </c>
      <c r="R24" s="37" t="s">
        <v>312</v>
      </c>
      <c r="S24" s="51" t="s">
        <v>4</v>
      </c>
      <c r="T24" s="37" t="s">
        <v>312</v>
      </c>
    </row>
    <row r="25" spans="1:20" ht="11.25" customHeight="1">
      <c r="A25" s="109"/>
      <c r="B25" s="73" t="s">
        <v>106</v>
      </c>
      <c r="C25" s="73"/>
      <c r="D25" s="73"/>
      <c r="E25" s="73"/>
      <c r="F25" s="37">
        <v>5.916</v>
      </c>
      <c r="G25" s="51" t="s">
        <v>4</v>
      </c>
      <c r="H25" s="37">
        <v>11.535</v>
      </c>
      <c r="I25" s="1" t="s">
        <v>313</v>
      </c>
      <c r="J25" s="37" t="s">
        <v>312</v>
      </c>
      <c r="K25" s="51" t="s">
        <v>4</v>
      </c>
      <c r="L25" s="37" t="s">
        <v>312</v>
      </c>
      <c r="M25" s="1" t="s">
        <v>313</v>
      </c>
      <c r="N25" s="37">
        <v>5.265</v>
      </c>
      <c r="O25" s="51" t="s">
        <v>4</v>
      </c>
      <c r="P25" s="37">
        <v>10.266</v>
      </c>
      <c r="Q25" s="1" t="s">
        <v>313</v>
      </c>
      <c r="R25" s="37" t="s">
        <v>312</v>
      </c>
      <c r="S25" s="51" t="s">
        <v>4</v>
      </c>
      <c r="T25" s="37" t="s">
        <v>312</v>
      </c>
    </row>
    <row r="26" spans="1:20" ht="11.25" customHeight="1">
      <c r="A26" s="109">
        <v>8</v>
      </c>
      <c r="B26" s="63" t="s">
        <v>117</v>
      </c>
      <c r="C26" s="63"/>
      <c r="D26" s="63"/>
      <c r="E26" s="63"/>
      <c r="F26" s="37">
        <v>378.351</v>
      </c>
      <c r="G26" s="51" t="s">
        <v>4</v>
      </c>
      <c r="H26" s="37">
        <v>159.809</v>
      </c>
      <c r="I26" s="1" t="s">
        <v>313</v>
      </c>
      <c r="J26" s="37">
        <v>288.812</v>
      </c>
      <c r="K26" s="51" t="s">
        <v>4</v>
      </c>
      <c r="L26" s="37">
        <v>227.872</v>
      </c>
      <c r="M26" s="1" t="s">
        <v>313</v>
      </c>
      <c r="N26" s="37">
        <v>208.966</v>
      </c>
      <c r="O26" s="51" t="s">
        <v>4</v>
      </c>
      <c r="P26" s="37">
        <v>81.601</v>
      </c>
      <c r="Q26" s="1" t="s">
        <v>313</v>
      </c>
      <c r="R26" s="37">
        <v>124.074</v>
      </c>
      <c r="S26" s="51" t="s">
        <v>4</v>
      </c>
      <c r="T26" s="37">
        <v>71.773</v>
      </c>
    </row>
    <row r="27" spans="1:20" ht="11.25" customHeight="1">
      <c r="A27" s="109">
        <v>9</v>
      </c>
      <c r="B27" s="63" t="s">
        <v>107</v>
      </c>
      <c r="C27" s="63"/>
      <c r="D27" s="63"/>
      <c r="E27" s="63"/>
      <c r="F27" s="37">
        <v>354.982</v>
      </c>
      <c r="G27" s="51" t="s">
        <v>4</v>
      </c>
      <c r="H27" s="37">
        <v>243.687</v>
      </c>
      <c r="I27" s="1" t="s">
        <v>313</v>
      </c>
      <c r="J27" s="37">
        <v>37.117</v>
      </c>
      <c r="K27" s="51" t="s">
        <v>4</v>
      </c>
      <c r="L27" s="37">
        <v>27.403</v>
      </c>
      <c r="M27" s="1" t="s">
        <v>313</v>
      </c>
      <c r="N27" s="37">
        <v>163.472</v>
      </c>
      <c r="O27" s="51" t="s">
        <v>4</v>
      </c>
      <c r="P27" s="37">
        <v>88.54</v>
      </c>
      <c r="Q27" s="1" t="s">
        <v>313</v>
      </c>
      <c r="R27" s="37">
        <v>23.991</v>
      </c>
      <c r="S27" s="51" t="s">
        <v>4</v>
      </c>
      <c r="T27" s="37">
        <v>17.472</v>
      </c>
    </row>
    <row r="28" spans="1:20" ht="11.25" customHeight="1">
      <c r="A28" s="109">
        <v>10</v>
      </c>
      <c r="B28" s="63" t="s">
        <v>108</v>
      </c>
      <c r="C28" s="63"/>
      <c r="D28" s="63"/>
      <c r="E28" s="63"/>
      <c r="F28" s="37">
        <v>190.046</v>
      </c>
      <c r="G28" s="51" t="s">
        <v>4</v>
      </c>
      <c r="H28" s="37">
        <v>78.712</v>
      </c>
      <c r="I28" s="1" t="s">
        <v>313</v>
      </c>
      <c r="J28" s="37">
        <v>98.837</v>
      </c>
      <c r="K28" s="51" t="s">
        <v>4</v>
      </c>
      <c r="L28" s="37">
        <v>61.301</v>
      </c>
      <c r="M28" s="1" t="s">
        <v>313</v>
      </c>
      <c r="N28" s="37">
        <v>154.07</v>
      </c>
      <c r="O28" s="51" t="s">
        <v>4</v>
      </c>
      <c r="P28" s="37">
        <v>52.576</v>
      </c>
      <c r="Q28" s="1" t="s">
        <v>313</v>
      </c>
      <c r="R28" s="37">
        <v>69.847</v>
      </c>
      <c r="S28" s="51" t="s">
        <v>4</v>
      </c>
      <c r="T28" s="37">
        <v>48.26</v>
      </c>
    </row>
    <row r="29" spans="1:20" ht="11.25" customHeight="1">
      <c r="A29" s="109">
        <v>11</v>
      </c>
      <c r="B29" s="63" t="s">
        <v>109</v>
      </c>
      <c r="C29" s="63"/>
      <c r="D29" s="63"/>
      <c r="E29" s="63"/>
      <c r="F29" s="37">
        <v>223.685</v>
      </c>
      <c r="G29" s="51" t="s">
        <v>4</v>
      </c>
      <c r="H29" s="37">
        <v>150.048</v>
      </c>
      <c r="I29" s="1" t="s">
        <v>313</v>
      </c>
      <c r="J29" s="37">
        <v>13.616</v>
      </c>
      <c r="K29" s="51" t="s">
        <v>4</v>
      </c>
      <c r="L29" s="37">
        <v>20.09</v>
      </c>
      <c r="M29" s="1" t="s">
        <v>313</v>
      </c>
      <c r="N29" s="37">
        <v>157.03</v>
      </c>
      <c r="O29" s="51" t="s">
        <v>4</v>
      </c>
      <c r="P29" s="37">
        <v>78.231</v>
      </c>
      <c r="Q29" s="1" t="s">
        <v>313</v>
      </c>
      <c r="R29" s="37">
        <v>3.616</v>
      </c>
      <c r="S29" s="51" t="s">
        <v>4</v>
      </c>
      <c r="T29" s="37">
        <v>6.111</v>
      </c>
    </row>
    <row r="30" spans="1:20" ht="11.25" customHeight="1">
      <c r="A30" s="109">
        <v>12</v>
      </c>
      <c r="B30" s="63" t="s">
        <v>110</v>
      </c>
      <c r="C30" s="63"/>
      <c r="D30" s="63"/>
      <c r="E30" s="63"/>
      <c r="F30" s="37">
        <v>108.038</v>
      </c>
      <c r="G30" s="51" t="s">
        <v>4</v>
      </c>
      <c r="H30" s="37">
        <v>80.174</v>
      </c>
      <c r="I30" s="1" t="s">
        <v>313</v>
      </c>
      <c r="J30" s="37">
        <v>84.4</v>
      </c>
      <c r="K30" s="51" t="s">
        <v>4</v>
      </c>
      <c r="L30" s="37">
        <v>59.474</v>
      </c>
      <c r="M30" s="1" t="s">
        <v>313</v>
      </c>
      <c r="N30" s="37">
        <v>128.954</v>
      </c>
      <c r="O30" s="51" t="s">
        <v>4</v>
      </c>
      <c r="P30" s="37">
        <v>102.878</v>
      </c>
      <c r="Q30" s="1" t="s">
        <v>313</v>
      </c>
      <c r="R30" s="37">
        <v>98.069</v>
      </c>
      <c r="S30" s="51" t="s">
        <v>4</v>
      </c>
      <c r="T30" s="37">
        <v>73.735</v>
      </c>
    </row>
    <row r="31" spans="1:20" ht="11.25" customHeight="1">
      <c r="A31" s="109">
        <v>13</v>
      </c>
      <c r="B31" s="63" t="s">
        <v>111</v>
      </c>
      <c r="C31" s="63"/>
      <c r="D31" s="63"/>
      <c r="E31" s="63"/>
      <c r="F31" s="37">
        <v>2.804</v>
      </c>
      <c r="G31" s="51" t="s">
        <v>4</v>
      </c>
      <c r="H31" s="37">
        <v>3.259</v>
      </c>
      <c r="I31" s="1" t="s">
        <v>313</v>
      </c>
      <c r="J31" s="37">
        <v>4.719</v>
      </c>
      <c r="K31" s="51" t="s">
        <v>4</v>
      </c>
      <c r="L31" s="37">
        <v>7.255</v>
      </c>
      <c r="M31" s="1" t="s">
        <v>313</v>
      </c>
      <c r="N31" s="37">
        <v>3.169</v>
      </c>
      <c r="O31" s="51" t="s">
        <v>4</v>
      </c>
      <c r="P31" s="37">
        <v>3.908</v>
      </c>
      <c r="Q31" s="1" t="s">
        <v>313</v>
      </c>
      <c r="R31" s="37">
        <v>6.542</v>
      </c>
      <c r="S31" s="51" t="s">
        <v>4</v>
      </c>
      <c r="T31" s="37">
        <v>9.157</v>
      </c>
    </row>
    <row r="32" spans="1:20" ht="11.25" customHeight="1">
      <c r="A32" s="109">
        <v>14</v>
      </c>
      <c r="B32" s="63" t="s">
        <v>149</v>
      </c>
      <c r="C32" s="63"/>
      <c r="D32" s="63"/>
      <c r="E32" s="63"/>
      <c r="F32" s="37">
        <v>130.752</v>
      </c>
      <c r="G32" s="51" t="s">
        <v>4</v>
      </c>
      <c r="H32" s="37">
        <v>181.236</v>
      </c>
      <c r="I32" s="1" t="s">
        <v>313</v>
      </c>
      <c r="J32" s="37">
        <v>398.855</v>
      </c>
      <c r="K32" s="51" t="s">
        <v>4</v>
      </c>
      <c r="L32" s="37">
        <v>222.105</v>
      </c>
      <c r="M32" s="1" t="s">
        <v>313</v>
      </c>
      <c r="N32" s="37">
        <v>53.04</v>
      </c>
      <c r="O32" s="51" t="s">
        <v>4</v>
      </c>
      <c r="P32" s="37">
        <v>70.904</v>
      </c>
      <c r="Q32" s="1" t="s">
        <v>313</v>
      </c>
      <c r="R32" s="37">
        <v>212.542</v>
      </c>
      <c r="S32" s="51" t="s">
        <v>4</v>
      </c>
      <c r="T32" s="37">
        <v>107.327</v>
      </c>
    </row>
    <row r="33" spans="1:20" ht="11.25" customHeight="1">
      <c r="A33" s="109">
        <v>15</v>
      </c>
      <c r="B33" s="63" t="s">
        <v>112</v>
      </c>
      <c r="C33" s="63"/>
      <c r="D33" s="63"/>
      <c r="E33" s="63"/>
      <c r="F33" s="37">
        <v>29.987</v>
      </c>
      <c r="G33" s="51" t="s">
        <v>4</v>
      </c>
      <c r="H33" s="37">
        <v>42.353</v>
      </c>
      <c r="I33" s="1" t="s">
        <v>313</v>
      </c>
      <c r="J33" s="37">
        <v>20.528</v>
      </c>
      <c r="K33" s="51" t="s">
        <v>4</v>
      </c>
      <c r="L33" s="37">
        <v>40.179</v>
      </c>
      <c r="M33" s="1" t="s">
        <v>313</v>
      </c>
      <c r="N33" s="37">
        <v>15.018</v>
      </c>
      <c r="O33" s="51" t="s">
        <v>4</v>
      </c>
      <c r="P33" s="37">
        <v>22.01</v>
      </c>
      <c r="Q33" s="1" t="s">
        <v>313</v>
      </c>
      <c r="R33" s="37">
        <v>11.434</v>
      </c>
      <c r="S33" s="51" t="s">
        <v>4</v>
      </c>
      <c r="T33" s="37">
        <v>22.38</v>
      </c>
    </row>
    <row r="34" spans="1:20" ht="11.25" customHeight="1">
      <c r="A34" s="109">
        <v>16</v>
      </c>
      <c r="B34" s="63" t="s">
        <v>270</v>
      </c>
      <c r="C34" s="63"/>
      <c r="D34" s="63"/>
      <c r="E34" s="63"/>
      <c r="F34" s="37">
        <v>20.165</v>
      </c>
      <c r="G34" s="51" t="s">
        <v>4</v>
      </c>
      <c r="H34" s="37">
        <v>22.661</v>
      </c>
      <c r="I34" s="1" t="s">
        <v>313</v>
      </c>
      <c r="J34" s="37">
        <v>157.128</v>
      </c>
      <c r="K34" s="51" t="s">
        <v>4</v>
      </c>
      <c r="L34" s="37">
        <v>85.834</v>
      </c>
      <c r="M34" s="1" t="s">
        <v>313</v>
      </c>
      <c r="N34" s="37">
        <v>7.804</v>
      </c>
      <c r="O34" s="51" t="s">
        <v>4</v>
      </c>
      <c r="P34" s="37">
        <v>7.609</v>
      </c>
      <c r="Q34" s="1" t="s">
        <v>313</v>
      </c>
      <c r="R34" s="37">
        <v>79.788</v>
      </c>
      <c r="S34" s="51" t="s">
        <v>4</v>
      </c>
      <c r="T34" s="37">
        <v>32.433</v>
      </c>
    </row>
    <row r="35" spans="1:20" ht="11.25" customHeight="1">
      <c r="A35" s="109">
        <v>17</v>
      </c>
      <c r="B35" s="63" t="s">
        <v>113</v>
      </c>
      <c r="C35" s="63"/>
      <c r="D35" s="63"/>
      <c r="E35" s="63"/>
      <c r="F35" s="37" t="s">
        <v>312</v>
      </c>
      <c r="G35" s="51" t="s">
        <v>4</v>
      </c>
      <c r="H35" s="37" t="s">
        <v>312</v>
      </c>
      <c r="I35" s="1" t="s">
        <v>313</v>
      </c>
      <c r="J35" s="37" t="s">
        <v>312</v>
      </c>
      <c r="K35" s="51" t="s">
        <v>4</v>
      </c>
      <c r="L35" s="37" t="s">
        <v>312</v>
      </c>
      <c r="M35" s="1" t="s">
        <v>313</v>
      </c>
      <c r="N35" s="37" t="s">
        <v>312</v>
      </c>
      <c r="O35" s="51" t="s">
        <v>4</v>
      </c>
      <c r="P35" s="37" t="s">
        <v>312</v>
      </c>
      <c r="Q35" s="1" t="s">
        <v>313</v>
      </c>
      <c r="R35" s="37" t="s">
        <v>312</v>
      </c>
      <c r="S35" s="51" t="s">
        <v>4</v>
      </c>
      <c r="T35" s="37" t="s">
        <v>312</v>
      </c>
    </row>
    <row r="36" spans="1:20" ht="11.25" customHeight="1">
      <c r="A36" s="109">
        <v>18</v>
      </c>
      <c r="B36" s="63" t="s">
        <v>114</v>
      </c>
      <c r="C36" s="63"/>
      <c r="D36" s="63"/>
      <c r="E36" s="63"/>
      <c r="F36" s="37">
        <v>566.452</v>
      </c>
      <c r="G36" s="51" t="s">
        <v>4</v>
      </c>
      <c r="H36" s="37">
        <v>158.668</v>
      </c>
      <c r="I36" s="1" t="s">
        <v>313</v>
      </c>
      <c r="J36" s="37">
        <v>425.714</v>
      </c>
      <c r="K36" s="51" t="s">
        <v>4</v>
      </c>
      <c r="L36" s="37">
        <v>114.629</v>
      </c>
      <c r="M36" s="1" t="s">
        <v>313</v>
      </c>
      <c r="N36" s="37">
        <v>360.004</v>
      </c>
      <c r="O36" s="51" t="s">
        <v>4</v>
      </c>
      <c r="P36" s="37">
        <v>95.211</v>
      </c>
      <c r="Q36" s="1" t="s">
        <v>313</v>
      </c>
      <c r="R36" s="37">
        <v>311.852</v>
      </c>
      <c r="S36" s="51" t="s">
        <v>4</v>
      </c>
      <c r="T36" s="37">
        <v>76.687</v>
      </c>
    </row>
    <row r="37" spans="1:20" ht="11.25" customHeight="1">
      <c r="A37" s="109">
        <v>19</v>
      </c>
      <c r="B37" s="63" t="s">
        <v>118</v>
      </c>
      <c r="C37" s="63"/>
      <c r="D37" s="63"/>
      <c r="E37" s="63"/>
      <c r="F37" s="37" t="s">
        <v>312</v>
      </c>
      <c r="G37" s="51" t="s">
        <v>4</v>
      </c>
      <c r="H37" s="37" t="s">
        <v>312</v>
      </c>
      <c r="I37" s="1" t="s">
        <v>313</v>
      </c>
      <c r="J37" s="37" t="s">
        <v>312</v>
      </c>
      <c r="K37" s="51" t="s">
        <v>4</v>
      </c>
      <c r="L37" s="37" t="s">
        <v>312</v>
      </c>
      <c r="M37" s="1" t="s">
        <v>313</v>
      </c>
      <c r="N37" s="37" t="s">
        <v>312</v>
      </c>
      <c r="O37" s="51" t="s">
        <v>4</v>
      </c>
      <c r="P37" s="37" t="s">
        <v>312</v>
      </c>
      <c r="Q37" s="1" t="s">
        <v>313</v>
      </c>
      <c r="R37" s="37" t="s">
        <v>312</v>
      </c>
      <c r="S37" s="51" t="s">
        <v>4</v>
      </c>
      <c r="T37" s="37" t="s">
        <v>312</v>
      </c>
    </row>
    <row r="38" spans="1:20" ht="11.25" customHeight="1">
      <c r="A38" s="109">
        <v>20</v>
      </c>
      <c r="B38" s="63" t="s">
        <v>115</v>
      </c>
      <c r="C38" s="63"/>
      <c r="D38" s="63"/>
      <c r="E38" s="63"/>
      <c r="F38" s="37">
        <v>5.618</v>
      </c>
      <c r="G38" s="51" t="s">
        <v>4</v>
      </c>
      <c r="H38" s="37">
        <v>10.997</v>
      </c>
      <c r="I38" s="1" t="s">
        <v>313</v>
      </c>
      <c r="J38" s="37">
        <v>12.607</v>
      </c>
      <c r="K38" s="51" t="s">
        <v>4</v>
      </c>
      <c r="L38" s="37">
        <v>19.559</v>
      </c>
      <c r="M38" s="1" t="s">
        <v>313</v>
      </c>
      <c r="N38" s="37">
        <v>2.135</v>
      </c>
      <c r="O38" s="51" t="s">
        <v>4</v>
      </c>
      <c r="P38" s="37">
        <v>4.179</v>
      </c>
      <c r="Q38" s="1" t="s">
        <v>313</v>
      </c>
      <c r="R38" s="37">
        <v>9.406</v>
      </c>
      <c r="S38" s="51" t="s">
        <v>4</v>
      </c>
      <c r="T38" s="37">
        <v>14.838</v>
      </c>
    </row>
    <row r="39" spans="1:20" ht="12" customHeight="1" thickBot="1">
      <c r="A39" s="54"/>
      <c r="B39" s="54"/>
      <c r="C39" s="54"/>
      <c r="D39" s="54"/>
      <c r="E39" s="54"/>
      <c r="F39" s="121"/>
      <c r="G39" s="121"/>
      <c r="H39" s="121"/>
      <c r="I39" s="122"/>
      <c r="J39" s="122"/>
      <c r="K39" s="122"/>
      <c r="L39" s="121"/>
      <c r="M39" s="45"/>
      <c r="N39" s="121"/>
      <c r="O39" s="121"/>
      <c r="P39" s="121"/>
      <c r="Q39" s="122"/>
      <c r="R39" s="122"/>
      <c r="S39" s="122"/>
      <c r="T39" s="121"/>
    </row>
    <row r="40" ht="12.75" customHeight="1">
      <c r="A40" s="36"/>
    </row>
    <row r="42" spans="2:5" ht="15">
      <c r="B42" s="31"/>
      <c r="C42" s="31"/>
      <c r="D42" s="31"/>
      <c r="E42" s="31"/>
    </row>
  </sheetData>
  <sheetProtection formatCells="0" formatColumns="0" formatRows="0"/>
  <mergeCells count="11">
    <mergeCell ref="A11:B11"/>
    <mergeCell ref="F6:L6"/>
    <mergeCell ref="F7:H7"/>
    <mergeCell ref="G8:H8"/>
    <mergeCell ref="J7:L7"/>
    <mergeCell ref="K8:L8"/>
    <mergeCell ref="N6:T6"/>
    <mergeCell ref="N7:P7"/>
    <mergeCell ref="R7:T7"/>
    <mergeCell ref="O8:P8"/>
    <mergeCell ref="S8:T8"/>
  </mergeCells>
  <printOptions/>
  <pageMargins left="0.75" right="0.75" top="1" bottom="1" header="0.5" footer="0.5"/>
  <pageSetup horizontalDpi="600" verticalDpi="600" orientation="landscape" paperSize="9" scale="95" r:id="rId2"/>
  <drawing r:id="rId1"/>
</worksheet>
</file>

<file path=xl/worksheets/sheet25.xml><?xml version="1.0" encoding="utf-8"?>
<worksheet xmlns="http://schemas.openxmlformats.org/spreadsheetml/2006/main" xmlns:r="http://schemas.openxmlformats.org/officeDocument/2006/relationships">
  <dimension ref="A2:AR36"/>
  <sheetViews>
    <sheetView zoomScalePageLayoutView="0" workbookViewId="0" topLeftCell="A1">
      <selection activeCell="B2" sqref="B2"/>
    </sheetView>
  </sheetViews>
  <sheetFormatPr defaultColWidth="9.140625" defaultRowHeight="12.75"/>
  <cols>
    <col min="1" max="1" width="1.421875" style="1" customWidth="1"/>
    <col min="2" max="2" width="11.57421875" style="1" customWidth="1"/>
    <col min="3" max="5" width="11.57421875" style="1" hidden="1" customWidth="1"/>
    <col min="6" max="6" width="4.7109375" style="1" customWidth="1"/>
    <col min="7" max="7" width="2.57421875" style="43" customWidth="1"/>
    <col min="8" max="8" width="4.7109375" style="1" customWidth="1"/>
    <col min="9" max="9" width="0.9921875" style="1" customWidth="1"/>
    <col min="10" max="10" width="4.7109375" style="1" customWidth="1"/>
    <col min="11" max="11" width="2.57421875" style="43" customWidth="1"/>
    <col min="12" max="12" width="4.7109375" style="1" customWidth="1"/>
    <col min="13" max="13" width="0.9921875" style="1" customWidth="1"/>
    <col min="14" max="14" width="4.7109375" style="1" customWidth="1"/>
    <col min="15" max="15" width="2.57421875" style="43" customWidth="1"/>
    <col min="16" max="16" width="4.7109375" style="1" customWidth="1"/>
    <col min="17" max="17" width="0.9921875" style="1" customWidth="1"/>
    <col min="18" max="18" width="4.7109375" style="1" customWidth="1"/>
    <col min="19" max="19" width="2.57421875" style="43" customWidth="1"/>
    <col min="20" max="20" width="4.7109375" style="1" customWidth="1"/>
    <col min="21" max="21" width="1.1484375" style="1" customWidth="1"/>
    <col min="22" max="22" width="4.7109375" style="1" customWidth="1"/>
    <col min="23" max="23" width="2.57421875" style="43" customWidth="1"/>
    <col min="24" max="24" width="4.7109375" style="1" customWidth="1"/>
    <col min="25" max="25" width="1.7109375" style="1" customWidth="1"/>
    <col min="26" max="26" width="4.7109375" style="1" customWidth="1"/>
    <col min="27" max="27" width="2.57421875" style="43" customWidth="1"/>
    <col min="28" max="28" width="4.7109375" style="1" customWidth="1"/>
    <col min="29" max="29" width="1.1484375" style="1" customWidth="1"/>
    <col min="30" max="30" width="4.7109375" style="1" customWidth="1"/>
    <col min="31" max="31" width="2.57421875" style="43" customWidth="1"/>
    <col min="32" max="32" width="4.7109375" style="1" customWidth="1"/>
    <col min="33" max="33" width="0.9921875" style="1" customWidth="1"/>
    <col min="34" max="34" width="4.7109375" style="1" customWidth="1"/>
    <col min="35" max="35" width="2.57421875" style="43" customWidth="1"/>
    <col min="36" max="36" width="4.7109375" style="1" customWidth="1"/>
    <col min="37" max="37" width="0.9921875" style="1" customWidth="1"/>
    <col min="38" max="38" width="4.7109375" style="1" customWidth="1"/>
    <col min="39" max="39" width="2.57421875" style="43" customWidth="1"/>
    <col min="40" max="40" width="4.7109375" style="1" customWidth="1"/>
    <col min="41" max="41" width="0.9921875" style="1" customWidth="1"/>
    <col min="42" max="42" width="4.57421875" style="1" customWidth="1"/>
    <col min="43" max="43" width="2.57421875" style="43" customWidth="1"/>
    <col min="44" max="44" width="4.7109375" style="1" customWidth="1"/>
    <col min="45" max="16384" width="9.140625" style="1" customWidth="1"/>
  </cols>
  <sheetData>
    <row r="1" ht="6.75" customHeight="1"/>
    <row r="2" spans="1:44" ht="15.75" customHeight="1">
      <c r="A2" s="188" t="s">
        <v>366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row>
    <row r="3" spans="1:44" s="20" customFormat="1" ht="15" customHeight="1">
      <c r="A3" s="188" t="s">
        <v>367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row>
    <row r="4" spans="1:44" ht="15">
      <c r="A4" s="193" t="s">
        <v>368</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row>
    <row r="5" spans="1:44" ht="15.75" thickBot="1">
      <c r="A5" s="294" t="s">
        <v>369</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row>
    <row r="6" spans="1:44" ht="15" customHeight="1">
      <c r="A6" s="447" t="s">
        <v>160</v>
      </c>
      <c r="B6" s="447"/>
      <c r="C6" s="36"/>
      <c r="D6" s="36"/>
      <c r="E6" s="36"/>
      <c r="F6" s="449" t="s">
        <v>252</v>
      </c>
      <c r="G6" s="449"/>
      <c r="H6" s="449"/>
      <c r="I6" s="449"/>
      <c r="J6" s="449"/>
      <c r="K6" s="449"/>
      <c r="L6" s="449"/>
      <c r="M6" s="449"/>
      <c r="N6" s="449"/>
      <c r="O6" s="449"/>
      <c r="P6" s="449"/>
      <c r="Q6" s="449"/>
      <c r="R6" s="449"/>
      <c r="S6" s="449"/>
      <c r="T6" s="449"/>
      <c r="U6" s="449"/>
      <c r="V6" s="449"/>
      <c r="W6" s="449"/>
      <c r="X6" s="449"/>
      <c r="Y6" s="140"/>
      <c r="Z6" s="449" t="s">
        <v>253</v>
      </c>
      <c r="AA6" s="449"/>
      <c r="AB6" s="449"/>
      <c r="AC6" s="449"/>
      <c r="AD6" s="449"/>
      <c r="AE6" s="449"/>
      <c r="AF6" s="449"/>
      <c r="AG6" s="449"/>
      <c r="AH6" s="449"/>
      <c r="AI6" s="449"/>
      <c r="AJ6" s="449"/>
      <c r="AK6" s="449"/>
      <c r="AL6" s="449"/>
      <c r="AM6" s="449"/>
      <c r="AN6" s="449"/>
      <c r="AO6" s="449"/>
      <c r="AP6" s="449"/>
      <c r="AQ6" s="449"/>
      <c r="AR6" s="449"/>
    </row>
    <row r="7" spans="1:44" ht="15">
      <c r="A7" s="447" t="s">
        <v>95</v>
      </c>
      <c r="B7" s="447"/>
      <c r="C7" s="36"/>
      <c r="D7" s="36"/>
      <c r="E7" s="36"/>
      <c r="F7" s="449" t="s">
        <v>90</v>
      </c>
      <c r="G7" s="449"/>
      <c r="H7" s="449"/>
      <c r="I7" s="136"/>
      <c r="J7" s="449" t="s">
        <v>91</v>
      </c>
      <c r="K7" s="449"/>
      <c r="L7" s="449"/>
      <c r="M7" s="149"/>
      <c r="N7" s="449" t="s">
        <v>92</v>
      </c>
      <c r="O7" s="449"/>
      <c r="P7" s="449"/>
      <c r="Q7" s="149"/>
      <c r="R7" s="449" t="s">
        <v>93</v>
      </c>
      <c r="S7" s="449"/>
      <c r="T7" s="449"/>
      <c r="U7" s="136"/>
      <c r="V7" s="449" t="s">
        <v>22</v>
      </c>
      <c r="W7" s="449"/>
      <c r="X7" s="449"/>
      <c r="Y7" s="136"/>
      <c r="Z7" s="449" t="s">
        <v>90</v>
      </c>
      <c r="AA7" s="449"/>
      <c r="AB7" s="449"/>
      <c r="AC7" s="136"/>
      <c r="AD7" s="449" t="s">
        <v>91</v>
      </c>
      <c r="AE7" s="449"/>
      <c r="AF7" s="449"/>
      <c r="AG7" s="149"/>
      <c r="AH7" s="449" t="s">
        <v>92</v>
      </c>
      <c r="AI7" s="449"/>
      <c r="AJ7" s="449"/>
      <c r="AK7" s="149"/>
      <c r="AL7" s="449" t="s">
        <v>93</v>
      </c>
      <c r="AM7" s="449"/>
      <c r="AN7" s="449"/>
      <c r="AO7" s="136"/>
      <c r="AP7" s="449" t="s">
        <v>22</v>
      </c>
      <c r="AQ7" s="449"/>
      <c r="AR7" s="449"/>
    </row>
    <row r="8" spans="1:44" ht="10.5" customHeight="1" thickBot="1">
      <c r="A8" s="53"/>
      <c r="B8" s="53"/>
      <c r="C8" s="53"/>
      <c r="D8" s="53"/>
      <c r="E8" s="53"/>
      <c r="F8" s="28" t="s">
        <v>22</v>
      </c>
      <c r="G8" s="450" t="s">
        <v>129</v>
      </c>
      <c r="H8" s="450"/>
      <c r="I8" s="110"/>
      <c r="J8" s="28" t="s">
        <v>22</v>
      </c>
      <c r="K8" s="450" t="s">
        <v>129</v>
      </c>
      <c r="L8" s="450"/>
      <c r="M8" s="110"/>
      <c r="N8" s="28" t="s">
        <v>22</v>
      </c>
      <c r="O8" s="450" t="s">
        <v>129</v>
      </c>
      <c r="P8" s="450"/>
      <c r="Q8" s="110"/>
      <c r="R8" s="28" t="s">
        <v>22</v>
      </c>
      <c r="S8" s="450" t="s">
        <v>129</v>
      </c>
      <c r="T8" s="450"/>
      <c r="U8" s="110"/>
      <c r="V8" s="28" t="s">
        <v>22</v>
      </c>
      <c r="W8" s="450" t="s">
        <v>129</v>
      </c>
      <c r="X8" s="450"/>
      <c r="Y8" s="101"/>
      <c r="Z8" s="28" t="s">
        <v>22</v>
      </c>
      <c r="AA8" s="450" t="s">
        <v>129</v>
      </c>
      <c r="AB8" s="450"/>
      <c r="AC8" s="110"/>
      <c r="AD8" s="28" t="s">
        <v>22</v>
      </c>
      <c r="AE8" s="450" t="s">
        <v>129</v>
      </c>
      <c r="AF8" s="450"/>
      <c r="AG8" s="110"/>
      <c r="AH8" s="28" t="s">
        <v>22</v>
      </c>
      <c r="AI8" s="450" t="s">
        <v>129</v>
      </c>
      <c r="AJ8" s="450"/>
      <c r="AK8" s="110"/>
      <c r="AL8" s="28" t="s">
        <v>22</v>
      </c>
      <c r="AM8" s="450" t="s">
        <v>129</v>
      </c>
      <c r="AN8" s="450"/>
      <c r="AO8" s="110"/>
      <c r="AP8" s="28" t="s">
        <v>22</v>
      </c>
      <c r="AQ8" s="450" t="s">
        <v>129</v>
      </c>
      <c r="AR8" s="450"/>
    </row>
    <row r="9" spans="1:44" ht="10.5" customHeight="1">
      <c r="A9" s="447"/>
      <c r="B9" s="447"/>
      <c r="C9" s="36"/>
      <c r="D9" s="36"/>
      <c r="E9" s="36"/>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row>
    <row r="10" spans="1:44" ht="10.5" customHeight="1" hidden="1">
      <c r="A10" s="36"/>
      <c r="B10" s="36"/>
      <c r="C10" s="36"/>
      <c r="D10" s="36"/>
      <c r="E10" s="36"/>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row>
    <row r="11" spans="1:44" ht="12" customHeight="1">
      <c r="A11" s="447" t="s">
        <v>22</v>
      </c>
      <c r="B11" s="447"/>
      <c r="C11" s="36"/>
      <c r="D11" s="36"/>
      <c r="E11" s="36"/>
      <c r="F11" s="131">
        <v>659.119</v>
      </c>
      <c r="G11" s="138" t="s">
        <v>4</v>
      </c>
      <c r="H11" s="131">
        <v>194.759</v>
      </c>
      <c r="I11" s="62" t="s">
        <v>313</v>
      </c>
      <c r="J11" s="131">
        <v>618.002</v>
      </c>
      <c r="K11" s="138" t="s">
        <v>4</v>
      </c>
      <c r="L11" s="131">
        <v>306.288</v>
      </c>
      <c r="M11" s="62" t="s">
        <v>313</v>
      </c>
      <c r="N11" s="131">
        <v>522.17</v>
      </c>
      <c r="O11" s="138" t="s">
        <v>4</v>
      </c>
      <c r="P11" s="131">
        <v>165.197</v>
      </c>
      <c r="Q11" s="62" t="s">
        <v>313</v>
      </c>
      <c r="R11" s="131">
        <v>462.646</v>
      </c>
      <c r="S11" s="138" t="s">
        <v>4</v>
      </c>
      <c r="T11" s="131">
        <v>282.344</v>
      </c>
      <c r="U11" s="62" t="s">
        <v>313</v>
      </c>
      <c r="V11" s="131">
        <v>2261.937</v>
      </c>
      <c r="W11" s="138" t="s">
        <v>4</v>
      </c>
      <c r="X11" s="131">
        <v>491.686</v>
      </c>
      <c r="Y11" s="104" t="s">
        <v>313</v>
      </c>
      <c r="Z11" s="131">
        <v>741.03</v>
      </c>
      <c r="AA11" s="138" t="s">
        <v>4</v>
      </c>
      <c r="AB11" s="131">
        <v>244.652</v>
      </c>
      <c r="AC11" s="62" t="s">
        <v>313</v>
      </c>
      <c r="AD11" s="131">
        <v>1000.888</v>
      </c>
      <c r="AE11" s="138" t="s">
        <v>4</v>
      </c>
      <c r="AF11" s="131">
        <v>420.039</v>
      </c>
      <c r="AG11" s="62" t="s">
        <v>313</v>
      </c>
      <c r="AH11" s="131">
        <v>677.378</v>
      </c>
      <c r="AI11" s="138" t="s">
        <v>4</v>
      </c>
      <c r="AJ11" s="131">
        <v>194.555</v>
      </c>
      <c r="AK11" s="62" t="s">
        <v>313</v>
      </c>
      <c r="AL11" s="131">
        <v>738.519</v>
      </c>
      <c r="AM11" s="138" t="s">
        <v>4</v>
      </c>
      <c r="AN11" s="131">
        <v>363.238</v>
      </c>
      <c r="AO11" s="62" t="s">
        <v>313</v>
      </c>
      <c r="AP11" s="131">
        <v>3157.815</v>
      </c>
      <c r="AQ11" s="138" t="s">
        <v>4</v>
      </c>
      <c r="AR11" s="131">
        <v>646.595</v>
      </c>
    </row>
    <row r="12" spans="1:44" ht="12" customHeight="1">
      <c r="A12" s="60"/>
      <c r="G12" s="40"/>
      <c r="H12" s="62"/>
      <c r="I12" s="62"/>
      <c r="J12" s="62"/>
      <c r="K12" s="40"/>
      <c r="L12" s="62"/>
      <c r="M12" s="62"/>
      <c r="N12" s="62"/>
      <c r="O12" s="138"/>
      <c r="P12" s="62"/>
      <c r="Q12" s="62"/>
      <c r="R12" s="62"/>
      <c r="S12" s="40"/>
      <c r="T12" s="62"/>
      <c r="U12" s="62"/>
      <c r="V12" s="62"/>
      <c r="W12" s="40"/>
      <c r="X12" s="62"/>
      <c r="Y12" s="104"/>
      <c r="AA12" s="40"/>
      <c r="AB12" s="62"/>
      <c r="AC12" s="62"/>
      <c r="AD12" s="62"/>
      <c r="AE12" s="40"/>
      <c r="AF12" s="62"/>
      <c r="AG12" s="62"/>
      <c r="AH12" s="62"/>
      <c r="AI12" s="138"/>
      <c r="AJ12" s="62"/>
      <c r="AK12" s="62"/>
      <c r="AL12" s="62"/>
      <c r="AM12" s="40"/>
      <c r="AN12" s="62"/>
      <c r="AO12" s="62"/>
      <c r="AP12" s="62"/>
      <c r="AQ12" s="40"/>
      <c r="AR12" s="62"/>
    </row>
    <row r="13" spans="1:43" ht="12" customHeight="1">
      <c r="A13" s="461" t="s">
        <v>154</v>
      </c>
      <c r="B13" s="461"/>
      <c r="C13" s="59"/>
      <c r="D13" s="59"/>
      <c r="E13" s="59"/>
      <c r="G13" s="312"/>
      <c r="K13" s="313"/>
      <c r="O13" s="313"/>
      <c r="S13" s="313"/>
      <c r="U13" s="38"/>
      <c r="W13" s="313"/>
      <c r="Y13" s="71"/>
      <c r="AA13" s="312"/>
      <c r="AE13" s="313"/>
      <c r="AI13" s="313"/>
      <c r="AM13" s="313"/>
      <c r="AO13" s="38"/>
      <c r="AQ13" s="313"/>
    </row>
    <row r="14" spans="1:44" ht="12" customHeight="1">
      <c r="A14" s="446" t="s">
        <v>22</v>
      </c>
      <c r="B14" s="446"/>
      <c r="C14" s="60"/>
      <c r="D14" s="60"/>
      <c r="E14" s="60"/>
      <c r="F14" s="131">
        <v>345.585</v>
      </c>
      <c r="G14" s="138" t="s">
        <v>4</v>
      </c>
      <c r="H14" s="131">
        <v>113.833</v>
      </c>
      <c r="I14" s="100" t="s">
        <v>313</v>
      </c>
      <c r="J14" s="131">
        <v>124.897</v>
      </c>
      <c r="K14" s="138" t="s">
        <v>4</v>
      </c>
      <c r="L14" s="131">
        <v>62.891</v>
      </c>
      <c r="M14" s="100" t="s">
        <v>313</v>
      </c>
      <c r="N14" s="131">
        <v>150.08</v>
      </c>
      <c r="O14" s="138" t="s">
        <v>4</v>
      </c>
      <c r="P14" s="131">
        <v>71.435</v>
      </c>
      <c r="Q14" s="100" t="s">
        <v>313</v>
      </c>
      <c r="R14" s="131">
        <v>209.3</v>
      </c>
      <c r="S14" s="138" t="s">
        <v>4</v>
      </c>
      <c r="T14" s="131">
        <v>226.724</v>
      </c>
      <c r="U14" s="38" t="s">
        <v>313</v>
      </c>
      <c r="V14" s="131">
        <v>829.862</v>
      </c>
      <c r="W14" s="138" t="s">
        <v>4</v>
      </c>
      <c r="X14" s="131">
        <v>273.867</v>
      </c>
      <c r="Y14" s="71" t="s">
        <v>313</v>
      </c>
      <c r="Z14" s="131">
        <v>418.713</v>
      </c>
      <c r="AA14" s="138" t="s">
        <v>4</v>
      </c>
      <c r="AB14" s="131">
        <v>210.549</v>
      </c>
      <c r="AC14" s="100" t="s">
        <v>313</v>
      </c>
      <c r="AD14" s="131">
        <v>136.522</v>
      </c>
      <c r="AE14" s="138" t="s">
        <v>4</v>
      </c>
      <c r="AF14" s="131">
        <v>129.856</v>
      </c>
      <c r="AG14" s="100" t="s">
        <v>313</v>
      </c>
      <c r="AH14" s="131">
        <v>231.69</v>
      </c>
      <c r="AI14" s="138" t="s">
        <v>4</v>
      </c>
      <c r="AJ14" s="131">
        <v>90.456</v>
      </c>
      <c r="AK14" s="100" t="s">
        <v>313</v>
      </c>
      <c r="AL14" s="131">
        <v>329.644</v>
      </c>
      <c r="AM14" s="138" t="s">
        <v>4</v>
      </c>
      <c r="AN14" s="131">
        <v>265.971</v>
      </c>
      <c r="AO14" s="38" t="s">
        <v>313</v>
      </c>
      <c r="AP14" s="131">
        <v>1116.568</v>
      </c>
      <c r="AQ14" s="138" t="s">
        <v>4</v>
      </c>
      <c r="AR14" s="131">
        <v>373.948</v>
      </c>
    </row>
    <row r="15" spans="1:44" ht="12" customHeight="1">
      <c r="A15" s="137"/>
      <c r="B15" s="63" t="s">
        <v>5</v>
      </c>
      <c r="C15" s="63"/>
      <c r="D15" s="63"/>
      <c r="E15" s="63"/>
      <c r="F15" s="38"/>
      <c r="G15" s="138"/>
      <c r="H15" s="38"/>
      <c r="I15" s="38"/>
      <c r="J15" s="38"/>
      <c r="K15" s="51"/>
      <c r="L15" s="38"/>
      <c r="M15" s="38"/>
      <c r="N15" s="38"/>
      <c r="O15" s="51"/>
      <c r="P15" s="38"/>
      <c r="Q15" s="38"/>
      <c r="R15" s="38"/>
      <c r="S15" s="51"/>
      <c r="T15" s="38"/>
      <c r="U15" s="37"/>
      <c r="V15" s="38"/>
      <c r="W15" s="51"/>
      <c r="X15" s="38"/>
      <c r="Y15" s="184"/>
      <c r="Z15" s="38"/>
      <c r="AA15" s="138"/>
      <c r="AB15" s="38"/>
      <c r="AC15" s="38"/>
      <c r="AD15" s="38"/>
      <c r="AE15" s="51"/>
      <c r="AF15" s="38"/>
      <c r="AG15" s="38"/>
      <c r="AH15" s="38"/>
      <c r="AI15" s="51"/>
      <c r="AJ15" s="38"/>
      <c r="AK15" s="38"/>
      <c r="AL15" s="38"/>
      <c r="AM15" s="51"/>
      <c r="AN15" s="38"/>
      <c r="AO15" s="37"/>
      <c r="AP15" s="38"/>
      <c r="AQ15" s="51"/>
      <c r="AR15" s="38"/>
    </row>
    <row r="16" spans="1:44" ht="12" customHeight="1">
      <c r="A16" s="13"/>
      <c r="B16" s="63" t="s">
        <v>85</v>
      </c>
      <c r="C16" s="63"/>
      <c r="D16" s="63"/>
      <c r="E16" s="63"/>
      <c r="F16" s="132">
        <v>16.749</v>
      </c>
      <c r="G16" s="138" t="s">
        <v>4</v>
      </c>
      <c r="H16" s="132">
        <v>14.264</v>
      </c>
      <c r="I16" s="1" t="s">
        <v>313</v>
      </c>
      <c r="J16" s="132">
        <v>10.507</v>
      </c>
      <c r="K16" s="138" t="s">
        <v>4</v>
      </c>
      <c r="L16" s="132">
        <v>17.824</v>
      </c>
      <c r="M16" s="1" t="s">
        <v>313</v>
      </c>
      <c r="N16" s="132" t="s">
        <v>312</v>
      </c>
      <c r="O16" s="138" t="s">
        <v>4</v>
      </c>
      <c r="P16" s="132" t="s">
        <v>312</v>
      </c>
      <c r="Q16" s="1" t="s">
        <v>313</v>
      </c>
      <c r="R16" s="132" t="s">
        <v>312</v>
      </c>
      <c r="S16" s="138" t="s">
        <v>4</v>
      </c>
      <c r="T16" s="132" t="s">
        <v>312</v>
      </c>
      <c r="U16" s="37" t="s">
        <v>313</v>
      </c>
      <c r="V16" s="132">
        <v>27.256</v>
      </c>
      <c r="W16" s="138" t="s">
        <v>4</v>
      </c>
      <c r="X16" s="132">
        <v>22.828</v>
      </c>
      <c r="Y16" s="184" t="s">
        <v>313</v>
      </c>
      <c r="Z16" s="132">
        <v>115.233</v>
      </c>
      <c r="AA16" s="138" t="s">
        <v>4</v>
      </c>
      <c r="AB16" s="132">
        <v>177.28</v>
      </c>
      <c r="AC16" s="1" t="s">
        <v>313</v>
      </c>
      <c r="AD16" s="132">
        <v>65.368</v>
      </c>
      <c r="AE16" s="138" t="s">
        <v>4</v>
      </c>
      <c r="AF16" s="132">
        <v>119.758</v>
      </c>
      <c r="AG16" s="1" t="s">
        <v>313</v>
      </c>
      <c r="AH16" s="132" t="s">
        <v>312</v>
      </c>
      <c r="AI16" s="138" t="s">
        <v>4</v>
      </c>
      <c r="AJ16" s="132" t="s">
        <v>312</v>
      </c>
      <c r="AK16" s="1" t="s">
        <v>313</v>
      </c>
      <c r="AL16" s="132" t="s">
        <v>312</v>
      </c>
      <c r="AM16" s="138" t="s">
        <v>4</v>
      </c>
      <c r="AN16" s="132" t="s">
        <v>312</v>
      </c>
      <c r="AO16" s="37" t="s">
        <v>313</v>
      </c>
      <c r="AP16" s="132">
        <v>180.6</v>
      </c>
      <c r="AQ16" s="138" t="s">
        <v>4</v>
      </c>
      <c r="AR16" s="132">
        <v>213.94</v>
      </c>
    </row>
    <row r="17" spans="1:44" ht="12" customHeight="1">
      <c r="A17" s="13"/>
      <c r="B17" s="63" t="s">
        <v>86</v>
      </c>
      <c r="C17" s="63"/>
      <c r="D17" s="63"/>
      <c r="E17" s="63"/>
      <c r="F17" s="132">
        <v>12.137</v>
      </c>
      <c r="G17" s="138" t="s">
        <v>4</v>
      </c>
      <c r="H17" s="132">
        <v>11.817</v>
      </c>
      <c r="I17" s="1" t="s">
        <v>313</v>
      </c>
      <c r="J17" s="132">
        <v>7.209</v>
      </c>
      <c r="K17" s="138" t="s">
        <v>4</v>
      </c>
      <c r="L17" s="132">
        <v>9.131</v>
      </c>
      <c r="M17" s="1" t="s">
        <v>313</v>
      </c>
      <c r="N17" s="132" t="s">
        <v>312</v>
      </c>
      <c r="O17" s="138" t="s">
        <v>4</v>
      </c>
      <c r="P17" s="132" t="s">
        <v>312</v>
      </c>
      <c r="Q17" s="1" t="s">
        <v>313</v>
      </c>
      <c r="R17" s="132" t="s">
        <v>312</v>
      </c>
      <c r="S17" s="138" t="s">
        <v>4</v>
      </c>
      <c r="T17" s="132" t="s">
        <v>312</v>
      </c>
      <c r="U17" s="37" t="s">
        <v>313</v>
      </c>
      <c r="V17" s="132">
        <v>19.346</v>
      </c>
      <c r="W17" s="138" t="s">
        <v>4</v>
      </c>
      <c r="X17" s="132">
        <v>14.934</v>
      </c>
      <c r="Y17" s="184" t="s">
        <v>313</v>
      </c>
      <c r="Z17" s="132">
        <v>19.626</v>
      </c>
      <c r="AA17" s="138" t="s">
        <v>4</v>
      </c>
      <c r="AB17" s="132">
        <v>23.092</v>
      </c>
      <c r="AC17" s="1" t="s">
        <v>313</v>
      </c>
      <c r="AD17" s="132">
        <v>8.036</v>
      </c>
      <c r="AE17" s="138" t="s">
        <v>4</v>
      </c>
      <c r="AF17" s="132">
        <v>8.274</v>
      </c>
      <c r="AG17" s="1" t="s">
        <v>313</v>
      </c>
      <c r="AH17" s="132">
        <v>4.635</v>
      </c>
      <c r="AI17" s="138" t="s">
        <v>4</v>
      </c>
      <c r="AJ17" s="132">
        <v>6.601</v>
      </c>
      <c r="AK17" s="1" t="s">
        <v>313</v>
      </c>
      <c r="AL17" s="132">
        <v>7.664</v>
      </c>
      <c r="AM17" s="138" t="s">
        <v>4</v>
      </c>
      <c r="AN17" s="132">
        <v>14.996</v>
      </c>
      <c r="AO17" s="37" t="s">
        <v>313</v>
      </c>
      <c r="AP17" s="132">
        <v>39.961</v>
      </c>
      <c r="AQ17" s="138" t="s">
        <v>4</v>
      </c>
      <c r="AR17" s="132">
        <v>29.224</v>
      </c>
    </row>
    <row r="18" spans="1:44" ht="12" customHeight="1">
      <c r="A18" s="13"/>
      <c r="B18" s="63" t="s">
        <v>87</v>
      </c>
      <c r="C18" s="63"/>
      <c r="D18" s="63"/>
      <c r="E18" s="63"/>
      <c r="F18" s="132">
        <v>200.033</v>
      </c>
      <c r="G18" s="138" t="s">
        <v>4</v>
      </c>
      <c r="H18" s="132">
        <v>86.864</v>
      </c>
      <c r="I18" s="1" t="s">
        <v>313</v>
      </c>
      <c r="J18" s="132">
        <v>52.575</v>
      </c>
      <c r="K18" s="138" t="s">
        <v>4</v>
      </c>
      <c r="L18" s="132">
        <v>40.498</v>
      </c>
      <c r="M18" s="1" t="s">
        <v>313</v>
      </c>
      <c r="N18" s="132">
        <v>36.386</v>
      </c>
      <c r="O18" s="138" t="s">
        <v>4</v>
      </c>
      <c r="P18" s="132">
        <v>23.526</v>
      </c>
      <c r="Q18" s="1" t="s">
        <v>313</v>
      </c>
      <c r="R18" s="132">
        <v>9.857</v>
      </c>
      <c r="S18" s="138" t="s">
        <v>4</v>
      </c>
      <c r="T18" s="132">
        <v>9.876</v>
      </c>
      <c r="U18" s="37" t="s">
        <v>313</v>
      </c>
      <c r="V18" s="132">
        <v>298.851</v>
      </c>
      <c r="W18" s="138" t="s">
        <v>4</v>
      </c>
      <c r="X18" s="132">
        <v>108.847</v>
      </c>
      <c r="Y18" s="17" t="s">
        <v>313</v>
      </c>
      <c r="Z18" s="132">
        <v>136.024</v>
      </c>
      <c r="AA18" s="138" t="s">
        <v>4</v>
      </c>
      <c r="AB18" s="132">
        <v>79.91</v>
      </c>
      <c r="AC18" s="1" t="s">
        <v>313</v>
      </c>
      <c r="AD18" s="132">
        <v>28.634</v>
      </c>
      <c r="AE18" s="138" t="s">
        <v>4</v>
      </c>
      <c r="AF18" s="132">
        <v>37.7</v>
      </c>
      <c r="AG18" s="1" t="s">
        <v>313</v>
      </c>
      <c r="AH18" s="132">
        <v>81.097</v>
      </c>
      <c r="AI18" s="138" t="s">
        <v>4</v>
      </c>
      <c r="AJ18" s="132">
        <v>35.427</v>
      </c>
      <c r="AK18" s="1" t="s">
        <v>313</v>
      </c>
      <c r="AL18" s="132">
        <v>22.284</v>
      </c>
      <c r="AM18" s="138" t="s">
        <v>4</v>
      </c>
      <c r="AN18" s="132">
        <v>15.837</v>
      </c>
      <c r="AO18" s="37" t="s">
        <v>313</v>
      </c>
      <c r="AP18" s="132">
        <v>268.038</v>
      </c>
      <c r="AQ18" s="138" t="s">
        <v>4</v>
      </c>
      <c r="AR18" s="132">
        <v>97.272</v>
      </c>
    </row>
    <row r="19" spans="1:44" ht="12" customHeight="1">
      <c r="A19" s="13"/>
      <c r="B19" s="63" t="s">
        <v>195</v>
      </c>
      <c r="C19" s="63"/>
      <c r="D19" s="63"/>
      <c r="E19" s="63"/>
      <c r="F19" s="132">
        <v>9.805</v>
      </c>
      <c r="G19" s="138" t="s">
        <v>4</v>
      </c>
      <c r="H19" s="132">
        <v>9.295</v>
      </c>
      <c r="I19" s="1" t="s">
        <v>313</v>
      </c>
      <c r="J19" s="132" t="s">
        <v>312</v>
      </c>
      <c r="K19" s="138" t="s">
        <v>4</v>
      </c>
      <c r="L19" s="132" t="s">
        <v>312</v>
      </c>
      <c r="M19" s="1" t="s">
        <v>313</v>
      </c>
      <c r="N19" s="132">
        <v>75.839</v>
      </c>
      <c r="O19" s="138" t="s">
        <v>4</v>
      </c>
      <c r="P19" s="132">
        <v>57.325</v>
      </c>
      <c r="Q19" s="1" t="s">
        <v>313</v>
      </c>
      <c r="R19" s="132">
        <v>5.028</v>
      </c>
      <c r="S19" s="138" t="s">
        <v>4</v>
      </c>
      <c r="T19" s="132">
        <v>9.828</v>
      </c>
      <c r="U19" s="37" t="s">
        <v>313</v>
      </c>
      <c r="V19" s="132">
        <v>90.671</v>
      </c>
      <c r="W19" s="138" t="s">
        <v>4</v>
      </c>
      <c r="X19" s="132">
        <v>58.888</v>
      </c>
      <c r="Y19" s="184" t="s">
        <v>313</v>
      </c>
      <c r="Z19" s="132">
        <v>46.159</v>
      </c>
      <c r="AA19" s="138" t="s">
        <v>4</v>
      </c>
      <c r="AB19" s="132">
        <v>27.666</v>
      </c>
      <c r="AC19" s="1" t="s">
        <v>313</v>
      </c>
      <c r="AD19" s="132" t="s">
        <v>312</v>
      </c>
      <c r="AE19" s="138" t="s">
        <v>4</v>
      </c>
      <c r="AF19" s="132" t="s">
        <v>312</v>
      </c>
      <c r="AG19" s="1" t="s">
        <v>313</v>
      </c>
      <c r="AH19" s="132">
        <v>109.663</v>
      </c>
      <c r="AI19" s="138" t="s">
        <v>4</v>
      </c>
      <c r="AJ19" s="132">
        <v>80.127</v>
      </c>
      <c r="AK19" s="1" t="s">
        <v>313</v>
      </c>
      <c r="AL19" s="132">
        <v>6.427</v>
      </c>
      <c r="AM19" s="138" t="s">
        <v>4</v>
      </c>
      <c r="AN19" s="132">
        <v>10.278</v>
      </c>
      <c r="AO19" s="37" t="s">
        <v>313</v>
      </c>
      <c r="AP19" s="132">
        <v>162.25</v>
      </c>
      <c r="AQ19" s="138" t="s">
        <v>4</v>
      </c>
      <c r="AR19" s="132">
        <v>85.156</v>
      </c>
    </row>
    <row r="20" spans="1:44" ht="12" customHeight="1">
      <c r="A20" s="13"/>
      <c r="B20" s="63" t="s">
        <v>192</v>
      </c>
      <c r="C20" s="63"/>
      <c r="D20" s="63"/>
      <c r="E20" s="63"/>
      <c r="F20" s="132">
        <v>1.123</v>
      </c>
      <c r="G20" s="138" t="s">
        <v>4</v>
      </c>
      <c r="H20" s="132">
        <v>2.191</v>
      </c>
      <c r="I20" s="1" t="s">
        <v>313</v>
      </c>
      <c r="J20" s="132">
        <v>10.316</v>
      </c>
      <c r="K20" s="138" t="s">
        <v>4</v>
      </c>
      <c r="L20" s="132">
        <v>20.185</v>
      </c>
      <c r="M20" s="1" t="s">
        <v>313</v>
      </c>
      <c r="N20" s="132">
        <v>20.269</v>
      </c>
      <c r="O20" s="138" t="s">
        <v>4</v>
      </c>
      <c r="P20" s="132">
        <v>33.574</v>
      </c>
      <c r="Q20" s="1" t="s">
        <v>313</v>
      </c>
      <c r="R20" s="132">
        <v>193.537</v>
      </c>
      <c r="S20" s="138" t="s">
        <v>4</v>
      </c>
      <c r="T20" s="132">
        <v>226.289</v>
      </c>
      <c r="U20" s="37" t="s">
        <v>313</v>
      </c>
      <c r="V20" s="132">
        <v>225.245</v>
      </c>
      <c r="W20" s="138" t="s">
        <v>4</v>
      </c>
      <c r="X20" s="132">
        <v>229.665</v>
      </c>
      <c r="Y20" s="17" t="s">
        <v>313</v>
      </c>
      <c r="Z20" s="132">
        <v>37.064</v>
      </c>
      <c r="AA20" s="138" t="s">
        <v>4</v>
      </c>
      <c r="AB20" s="132">
        <v>53.948</v>
      </c>
      <c r="AC20" s="1" t="s">
        <v>313</v>
      </c>
      <c r="AD20" s="132">
        <v>24.42</v>
      </c>
      <c r="AE20" s="138" t="s">
        <v>4</v>
      </c>
      <c r="AF20" s="132">
        <v>30.065</v>
      </c>
      <c r="AG20" s="1" t="s">
        <v>313</v>
      </c>
      <c r="AH20" s="132">
        <v>11.241</v>
      </c>
      <c r="AI20" s="138" t="s">
        <v>4</v>
      </c>
      <c r="AJ20" s="132">
        <v>15.544</v>
      </c>
      <c r="AK20" s="1" t="s">
        <v>313</v>
      </c>
      <c r="AL20" s="132">
        <v>289.772</v>
      </c>
      <c r="AM20" s="138" t="s">
        <v>4</v>
      </c>
      <c r="AN20" s="132">
        <v>264.791</v>
      </c>
      <c r="AO20" s="37" t="s">
        <v>313</v>
      </c>
      <c r="AP20" s="132">
        <v>362.497</v>
      </c>
      <c r="AQ20" s="138" t="s">
        <v>4</v>
      </c>
      <c r="AR20" s="132">
        <v>272.598</v>
      </c>
    </row>
    <row r="21" spans="1:44" ht="5.25" customHeight="1">
      <c r="A21" s="18"/>
      <c r="B21" s="18"/>
      <c r="C21" s="18"/>
      <c r="D21" s="18"/>
      <c r="E21" s="18"/>
      <c r="F21" s="18"/>
      <c r="G21" s="305"/>
      <c r="H21" s="18"/>
      <c r="I21" s="18"/>
      <c r="J21" s="18"/>
      <c r="K21" s="305"/>
      <c r="L21" s="18"/>
      <c r="M21" s="18"/>
      <c r="N21" s="18"/>
      <c r="O21" s="305"/>
      <c r="P21" s="18"/>
      <c r="Q21" s="18"/>
      <c r="R21" s="18"/>
      <c r="S21" s="305"/>
      <c r="T21" s="18"/>
      <c r="U21" s="18"/>
      <c r="V21" s="18"/>
      <c r="W21" s="305"/>
      <c r="X21" s="18"/>
      <c r="Y21" s="17"/>
      <c r="Z21" s="18"/>
      <c r="AA21" s="305"/>
      <c r="AB21" s="18"/>
      <c r="AC21" s="18"/>
      <c r="AD21" s="18"/>
      <c r="AE21" s="305"/>
      <c r="AF21" s="18"/>
      <c r="AG21" s="18"/>
      <c r="AH21" s="18"/>
      <c r="AI21" s="305"/>
      <c r="AJ21" s="18"/>
      <c r="AK21" s="18"/>
      <c r="AL21" s="18"/>
      <c r="AM21" s="305"/>
      <c r="AN21" s="18"/>
      <c r="AO21" s="18"/>
      <c r="AP21" s="18"/>
      <c r="AQ21" s="305"/>
      <c r="AR21" s="18"/>
    </row>
    <row r="22" spans="1:44" ht="12" customHeight="1">
      <c r="A22" s="64"/>
      <c r="B22" s="64"/>
      <c r="C22" s="64"/>
      <c r="D22" s="64"/>
      <c r="E22" s="64"/>
      <c r="F22" s="8"/>
      <c r="G22" s="61"/>
      <c r="H22" s="65"/>
      <c r="I22" s="65"/>
      <c r="J22" s="65"/>
      <c r="K22" s="61"/>
      <c r="L22" s="65"/>
      <c r="M22" s="65"/>
      <c r="N22" s="65"/>
      <c r="O22" s="61"/>
      <c r="P22" s="65"/>
      <c r="Q22" s="65"/>
      <c r="R22" s="65"/>
      <c r="S22" s="61"/>
      <c r="T22" s="65"/>
      <c r="U22" s="38"/>
      <c r="V22" s="65"/>
      <c r="W22" s="61"/>
      <c r="X22" s="65"/>
      <c r="Y22" s="71"/>
      <c r="Z22" s="8"/>
      <c r="AA22" s="61"/>
      <c r="AB22" s="65"/>
      <c r="AC22" s="65"/>
      <c r="AD22" s="65"/>
      <c r="AE22" s="61"/>
      <c r="AF22" s="65"/>
      <c r="AG22" s="65"/>
      <c r="AH22" s="65"/>
      <c r="AI22" s="61"/>
      <c r="AJ22" s="65"/>
      <c r="AK22" s="65"/>
      <c r="AL22" s="65"/>
      <c r="AM22" s="61"/>
      <c r="AN22" s="65"/>
      <c r="AO22" s="38"/>
      <c r="AP22" s="65"/>
      <c r="AQ22" s="61"/>
      <c r="AR22" s="65"/>
    </row>
    <row r="23" spans="1:43" ht="12" customHeight="1">
      <c r="A23" s="461" t="s">
        <v>155</v>
      </c>
      <c r="B23" s="461"/>
      <c r="C23" s="59"/>
      <c r="D23" s="59"/>
      <c r="E23" s="59"/>
      <c r="G23" s="312"/>
      <c r="K23" s="313"/>
      <c r="O23" s="313"/>
      <c r="S23" s="313"/>
      <c r="U23" s="37"/>
      <c r="W23" s="313"/>
      <c r="Y23" s="184"/>
      <c r="AA23" s="312"/>
      <c r="AE23" s="313"/>
      <c r="AI23" s="313"/>
      <c r="AM23" s="313"/>
      <c r="AO23" s="37"/>
      <c r="AQ23" s="313"/>
    </row>
    <row r="24" spans="1:44" ht="12" customHeight="1">
      <c r="A24" s="446" t="s">
        <v>22</v>
      </c>
      <c r="B24" s="446"/>
      <c r="C24" s="60"/>
      <c r="D24" s="60"/>
      <c r="E24" s="60"/>
      <c r="F24" s="131">
        <v>313.534</v>
      </c>
      <c r="G24" s="138" t="s">
        <v>4</v>
      </c>
      <c r="H24" s="131">
        <v>158.629</v>
      </c>
      <c r="I24" s="100" t="s">
        <v>313</v>
      </c>
      <c r="J24" s="131">
        <v>493.106</v>
      </c>
      <c r="K24" s="138" t="s">
        <v>4</v>
      </c>
      <c r="L24" s="131">
        <v>299.93</v>
      </c>
      <c r="M24" s="100" t="s">
        <v>313</v>
      </c>
      <c r="N24" s="131">
        <v>372.09</v>
      </c>
      <c r="O24" s="138" t="s">
        <v>4</v>
      </c>
      <c r="P24" s="131">
        <v>149.53</v>
      </c>
      <c r="Q24" s="100" t="s">
        <v>313</v>
      </c>
      <c r="R24" s="131">
        <v>253.345</v>
      </c>
      <c r="S24" s="138" t="s">
        <v>4</v>
      </c>
      <c r="T24" s="131">
        <v>168.528</v>
      </c>
      <c r="U24" s="38" t="s">
        <v>313</v>
      </c>
      <c r="V24" s="131">
        <v>1432.076</v>
      </c>
      <c r="W24" s="138" t="s">
        <v>4</v>
      </c>
      <c r="X24" s="131">
        <v>411.425</v>
      </c>
      <c r="Y24" s="71" t="s">
        <v>313</v>
      </c>
      <c r="Z24" s="131">
        <v>322.317</v>
      </c>
      <c r="AA24" s="138" t="s">
        <v>4</v>
      </c>
      <c r="AB24" s="131">
        <v>127.196</v>
      </c>
      <c r="AC24" s="100" t="s">
        <v>313</v>
      </c>
      <c r="AD24" s="131">
        <v>864.366</v>
      </c>
      <c r="AE24" s="138" t="s">
        <v>4</v>
      </c>
      <c r="AF24" s="131">
        <v>400.372</v>
      </c>
      <c r="AG24" s="100" t="s">
        <v>313</v>
      </c>
      <c r="AH24" s="131">
        <v>445.688</v>
      </c>
      <c r="AI24" s="138" t="s">
        <v>4</v>
      </c>
      <c r="AJ24" s="131">
        <v>173.441</v>
      </c>
      <c r="AK24" s="100" t="s">
        <v>313</v>
      </c>
      <c r="AL24" s="131">
        <v>408.875</v>
      </c>
      <c r="AM24" s="138" t="s">
        <v>4</v>
      </c>
      <c r="AN24" s="131">
        <v>251.671</v>
      </c>
      <c r="AO24" s="38" t="s">
        <v>313</v>
      </c>
      <c r="AP24" s="131">
        <v>2041.247</v>
      </c>
      <c r="AQ24" s="138" t="s">
        <v>4</v>
      </c>
      <c r="AR24" s="131">
        <v>534</v>
      </c>
    </row>
    <row r="25" spans="1:44" ht="12" customHeight="1">
      <c r="A25" s="137"/>
      <c r="B25" s="63" t="s">
        <v>5</v>
      </c>
      <c r="C25" s="63"/>
      <c r="D25" s="63"/>
      <c r="E25" s="63"/>
      <c r="F25" s="38"/>
      <c r="G25" s="138"/>
      <c r="H25" s="38"/>
      <c r="I25" s="38"/>
      <c r="J25" s="38"/>
      <c r="K25" s="51"/>
      <c r="L25" s="38"/>
      <c r="M25" s="38"/>
      <c r="N25" s="38"/>
      <c r="O25" s="51"/>
      <c r="P25" s="38"/>
      <c r="Q25" s="38"/>
      <c r="R25" s="38"/>
      <c r="S25" s="51"/>
      <c r="T25" s="38"/>
      <c r="U25" s="37"/>
      <c r="V25" s="38"/>
      <c r="W25" s="51"/>
      <c r="X25" s="38"/>
      <c r="Y25" s="184"/>
      <c r="Z25" s="38"/>
      <c r="AA25" s="138"/>
      <c r="AB25" s="38"/>
      <c r="AC25" s="38"/>
      <c r="AD25" s="38"/>
      <c r="AE25" s="51"/>
      <c r="AF25" s="38"/>
      <c r="AG25" s="38"/>
      <c r="AH25" s="38"/>
      <c r="AI25" s="51"/>
      <c r="AJ25" s="38"/>
      <c r="AK25" s="38"/>
      <c r="AL25" s="38"/>
      <c r="AM25" s="51"/>
      <c r="AN25" s="38"/>
      <c r="AO25" s="37"/>
      <c r="AP25" s="38"/>
      <c r="AQ25" s="51"/>
      <c r="AR25" s="38"/>
    </row>
    <row r="26" spans="1:44" ht="12" customHeight="1">
      <c r="A26" s="13"/>
      <c r="B26" s="63" t="s">
        <v>88</v>
      </c>
      <c r="C26" s="63"/>
      <c r="D26" s="63"/>
      <c r="E26" s="63"/>
      <c r="F26" s="132">
        <v>311.619</v>
      </c>
      <c r="G26" s="138" t="s">
        <v>4</v>
      </c>
      <c r="H26" s="132">
        <v>158.593</v>
      </c>
      <c r="I26" s="1" t="s">
        <v>313</v>
      </c>
      <c r="J26" s="132">
        <v>493.106</v>
      </c>
      <c r="K26" s="138" t="s">
        <v>4</v>
      </c>
      <c r="L26" s="132">
        <v>299.93</v>
      </c>
      <c r="M26" s="1" t="s">
        <v>313</v>
      </c>
      <c r="N26" s="132">
        <v>372.09</v>
      </c>
      <c r="O26" s="138" t="s">
        <v>4</v>
      </c>
      <c r="P26" s="132">
        <v>149.53</v>
      </c>
      <c r="Q26" s="1" t="s">
        <v>313</v>
      </c>
      <c r="R26" s="132">
        <v>253.345</v>
      </c>
      <c r="S26" s="138" t="s">
        <v>4</v>
      </c>
      <c r="T26" s="132">
        <v>168.528</v>
      </c>
      <c r="U26" s="37" t="s">
        <v>313</v>
      </c>
      <c r="V26" s="132">
        <v>1430.16</v>
      </c>
      <c r="W26" s="138" t="s">
        <v>4</v>
      </c>
      <c r="X26" s="132">
        <v>411.414</v>
      </c>
      <c r="Y26" s="184" t="s">
        <v>313</v>
      </c>
      <c r="Z26" s="132">
        <v>322.317</v>
      </c>
      <c r="AA26" s="138" t="s">
        <v>4</v>
      </c>
      <c r="AB26" s="132">
        <v>127.196</v>
      </c>
      <c r="AC26" s="1" t="s">
        <v>313</v>
      </c>
      <c r="AD26" s="132">
        <v>864.366</v>
      </c>
      <c r="AE26" s="138" t="s">
        <v>4</v>
      </c>
      <c r="AF26" s="132">
        <v>400.372</v>
      </c>
      <c r="AG26" s="1" t="s">
        <v>313</v>
      </c>
      <c r="AH26" s="132">
        <v>445.688</v>
      </c>
      <c r="AI26" s="138" t="s">
        <v>4</v>
      </c>
      <c r="AJ26" s="132">
        <v>173.441</v>
      </c>
      <c r="AK26" s="1" t="s">
        <v>313</v>
      </c>
      <c r="AL26" s="132">
        <v>408.875</v>
      </c>
      <c r="AM26" s="138" t="s">
        <v>4</v>
      </c>
      <c r="AN26" s="132">
        <v>251.671</v>
      </c>
      <c r="AO26" s="37" t="s">
        <v>313</v>
      </c>
      <c r="AP26" s="132">
        <v>2041.247</v>
      </c>
      <c r="AQ26" s="138" t="s">
        <v>4</v>
      </c>
      <c r="AR26" s="132">
        <v>534</v>
      </c>
    </row>
    <row r="27" spans="1:44" ht="5.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7"/>
      <c r="Z27" s="18"/>
      <c r="AA27" s="305"/>
      <c r="AB27" s="18"/>
      <c r="AC27" s="18"/>
      <c r="AD27" s="18"/>
      <c r="AE27" s="18"/>
      <c r="AF27" s="18"/>
      <c r="AG27" s="18"/>
      <c r="AH27" s="18"/>
      <c r="AI27" s="18"/>
      <c r="AJ27" s="18"/>
      <c r="AK27" s="18"/>
      <c r="AL27" s="18"/>
      <c r="AM27" s="18"/>
      <c r="AN27" s="18"/>
      <c r="AO27" s="18"/>
      <c r="AP27" s="18"/>
      <c r="AQ27" s="18"/>
      <c r="AR27" s="18"/>
    </row>
    <row r="28" spans="1:44" ht="11.25" customHeight="1">
      <c r="A28" s="63"/>
      <c r="B28" s="63"/>
      <c r="C28" s="63"/>
      <c r="D28" s="63"/>
      <c r="E28" s="63"/>
      <c r="F28" s="13"/>
      <c r="G28" s="51"/>
      <c r="H28" s="13"/>
      <c r="I28" s="13"/>
      <c r="J28" s="13"/>
      <c r="K28" s="51"/>
      <c r="L28" s="13"/>
      <c r="M28" s="13"/>
      <c r="N28" s="13"/>
      <c r="O28" s="51"/>
      <c r="P28" s="13"/>
      <c r="Q28" s="13"/>
      <c r="R28" s="13"/>
      <c r="S28" s="51"/>
      <c r="T28" s="13"/>
      <c r="U28" s="38"/>
      <c r="V28" s="13"/>
      <c r="W28" s="51"/>
      <c r="X28" s="13"/>
      <c r="Y28" s="71"/>
      <c r="Z28" s="13"/>
      <c r="AA28" s="51"/>
      <c r="AB28" s="13"/>
      <c r="AC28" s="13"/>
      <c r="AD28" s="13"/>
      <c r="AE28" s="51"/>
      <c r="AF28" s="13"/>
      <c r="AG28" s="13"/>
      <c r="AH28" s="13"/>
      <c r="AI28" s="51"/>
      <c r="AJ28" s="13"/>
      <c r="AK28" s="13"/>
      <c r="AL28" s="13"/>
      <c r="AM28" s="51"/>
      <c r="AN28" s="13"/>
      <c r="AO28" s="38"/>
      <c r="AP28" s="13"/>
      <c r="AQ28" s="51"/>
      <c r="AR28" s="13"/>
    </row>
    <row r="29" spans="1:43" ht="11.25" customHeight="1">
      <c r="A29" s="461" t="s">
        <v>156</v>
      </c>
      <c r="B29" s="461"/>
      <c r="C29" s="461"/>
      <c r="D29" s="461"/>
      <c r="E29" s="461"/>
      <c r="F29" s="461"/>
      <c r="G29" s="461"/>
      <c r="H29" s="461"/>
      <c r="I29" s="461"/>
      <c r="K29" s="1"/>
      <c r="O29" s="1"/>
      <c r="S29" s="1"/>
      <c r="U29" s="37"/>
      <c r="W29" s="1"/>
      <c r="Y29" s="184"/>
      <c r="AE29" s="1"/>
      <c r="AI29" s="1"/>
      <c r="AM29" s="1"/>
      <c r="AO29" s="37"/>
      <c r="AQ29" s="1"/>
    </row>
    <row r="30" spans="1:44" ht="11.25" customHeight="1">
      <c r="A30" s="446" t="s">
        <v>22</v>
      </c>
      <c r="B30" s="446"/>
      <c r="C30" s="60"/>
      <c r="D30" s="60"/>
      <c r="E30" s="60"/>
      <c r="F30" s="131" t="s">
        <v>312</v>
      </c>
      <c r="G30" s="138" t="s">
        <v>4</v>
      </c>
      <c r="H30" s="131" t="s">
        <v>312</v>
      </c>
      <c r="I30" s="100" t="s">
        <v>313</v>
      </c>
      <c r="J30" s="131" t="s">
        <v>312</v>
      </c>
      <c r="K30" s="138" t="s">
        <v>4</v>
      </c>
      <c r="L30" s="131" t="s">
        <v>312</v>
      </c>
      <c r="M30" s="100" t="s">
        <v>313</v>
      </c>
      <c r="N30" s="131" t="s">
        <v>312</v>
      </c>
      <c r="O30" s="138" t="s">
        <v>4</v>
      </c>
      <c r="P30" s="131" t="s">
        <v>312</v>
      </c>
      <c r="Q30" s="100" t="s">
        <v>313</v>
      </c>
      <c r="R30" s="131" t="s">
        <v>312</v>
      </c>
      <c r="S30" s="138" t="s">
        <v>4</v>
      </c>
      <c r="T30" s="131" t="s">
        <v>312</v>
      </c>
      <c r="U30" s="38" t="s">
        <v>313</v>
      </c>
      <c r="V30" s="131" t="s">
        <v>312</v>
      </c>
      <c r="W30" s="138" t="s">
        <v>4</v>
      </c>
      <c r="X30" s="131" t="s">
        <v>312</v>
      </c>
      <c r="Y30" s="71" t="s">
        <v>313</v>
      </c>
      <c r="Z30" s="131" t="s">
        <v>312</v>
      </c>
      <c r="AA30" s="138" t="s">
        <v>4</v>
      </c>
      <c r="AB30" s="131" t="s">
        <v>312</v>
      </c>
      <c r="AC30" s="100" t="s">
        <v>313</v>
      </c>
      <c r="AD30" s="131" t="s">
        <v>312</v>
      </c>
      <c r="AE30" s="138" t="s">
        <v>4</v>
      </c>
      <c r="AF30" s="131" t="s">
        <v>312</v>
      </c>
      <c r="AG30" s="100" t="s">
        <v>313</v>
      </c>
      <c r="AH30" s="131" t="s">
        <v>312</v>
      </c>
      <c r="AI30" s="138" t="s">
        <v>4</v>
      </c>
      <c r="AJ30" s="131" t="s">
        <v>312</v>
      </c>
      <c r="AK30" s="100" t="s">
        <v>313</v>
      </c>
      <c r="AL30" s="131" t="s">
        <v>312</v>
      </c>
      <c r="AM30" s="138" t="s">
        <v>4</v>
      </c>
      <c r="AN30" s="131" t="s">
        <v>312</v>
      </c>
      <c r="AO30" s="38" t="s">
        <v>313</v>
      </c>
      <c r="AP30" s="131" t="s">
        <v>312</v>
      </c>
      <c r="AQ30" s="138" t="s">
        <v>4</v>
      </c>
      <c r="AR30" s="131" t="s">
        <v>312</v>
      </c>
    </row>
    <row r="31" spans="1:44" ht="5.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7"/>
      <c r="Z31" s="18"/>
      <c r="AA31" s="18"/>
      <c r="AB31" s="18"/>
      <c r="AC31" s="18"/>
      <c r="AD31" s="18"/>
      <c r="AE31" s="18"/>
      <c r="AF31" s="18"/>
      <c r="AG31" s="18"/>
      <c r="AH31" s="18"/>
      <c r="AI31" s="18"/>
      <c r="AJ31" s="18"/>
      <c r="AK31" s="18"/>
      <c r="AL31" s="18"/>
      <c r="AM31" s="18"/>
      <c r="AN31" s="18"/>
      <c r="AO31" s="18"/>
      <c r="AP31" s="18"/>
      <c r="AQ31" s="18"/>
      <c r="AR31" s="18"/>
    </row>
    <row r="32" spans="1:44" ht="10.5" customHeight="1">
      <c r="A32" s="63"/>
      <c r="B32" s="63"/>
      <c r="C32" s="63"/>
      <c r="D32" s="63"/>
      <c r="E32" s="63"/>
      <c r="F32" s="13"/>
      <c r="G32" s="51"/>
      <c r="H32" s="13"/>
      <c r="I32" s="13"/>
      <c r="J32" s="13"/>
      <c r="K32" s="51"/>
      <c r="L32" s="13"/>
      <c r="M32" s="13"/>
      <c r="N32" s="13"/>
      <c r="O32" s="51"/>
      <c r="P32" s="13"/>
      <c r="Q32" s="13"/>
      <c r="R32" s="13"/>
      <c r="S32" s="51"/>
      <c r="T32" s="13"/>
      <c r="U32" s="37"/>
      <c r="V32" s="13"/>
      <c r="W32" s="51"/>
      <c r="X32" s="13"/>
      <c r="Y32" s="184"/>
      <c r="Z32" s="13"/>
      <c r="AA32" s="51"/>
      <c r="AB32" s="13"/>
      <c r="AC32" s="13"/>
      <c r="AD32" s="13"/>
      <c r="AE32" s="51"/>
      <c r="AF32" s="13"/>
      <c r="AG32" s="13"/>
      <c r="AH32" s="13"/>
      <c r="AI32" s="51"/>
      <c r="AJ32" s="13"/>
      <c r="AK32" s="13"/>
      <c r="AL32" s="13"/>
      <c r="AM32" s="51"/>
      <c r="AN32" s="13"/>
      <c r="AO32" s="37"/>
      <c r="AP32" s="13"/>
      <c r="AQ32" s="51"/>
      <c r="AR32" s="13"/>
    </row>
    <row r="33" spans="1:44" ht="11.25" customHeight="1">
      <c r="A33" s="461" t="s">
        <v>157</v>
      </c>
      <c r="B33" s="461"/>
      <c r="C33" s="461"/>
      <c r="D33" s="461"/>
      <c r="E33" s="461"/>
      <c r="F33" s="461"/>
      <c r="G33" s="461"/>
      <c r="H33" s="461"/>
      <c r="I33" s="59"/>
      <c r="J33" s="39"/>
      <c r="K33" s="51"/>
      <c r="L33" s="39"/>
      <c r="M33" s="39"/>
      <c r="N33" s="39"/>
      <c r="O33" s="51"/>
      <c r="P33" s="39"/>
      <c r="Q33" s="39"/>
      <c r="R33" s="39"/>
      <c r="S33" s="51"/>
      <c r="T33" s="39"/>
      <c r="U33" s="17"/>
      <c r="V33" s="39"/>
      <c r="W33" s="51"/>
      <c r="X33" s="39"/>
      <c r="Y33" s="17"/>
      <c r="Z33" s="59"/>
      <c r="AA33" s="59"/>
      <c r="AB33" s="59"/>
      <c r="AC33" s="59"/>
      <c r="AD33" s="39"/>
      <c r="AE33" s="51"/>
      <c r="AF33" s="39"/>
      <c r="AG33" s="39"/>
      <c r="AH33" s="39"/>
      <c r="AI33" s="51"/>
      <c r="AJ33" s="39"/>
      <c r="AK33" s="39"/>
      <c r="AL33" s="39"/>
      <c r="AM33" s="51"/>
      <c r="AN33" s="39"/>
      <c r="AO33" s="17"/>
      <c r="AP33" s="39"/>
      <c r="AQ33" s="51"/>
      <c r="AR33" s="39"/>
    </row>
    <row r="34" spans="1:44" ht="12" customHeight="1">
      <c r="A34" s="446" t="s">
        <v>22</v>
      </c>
      <c r="B34" s="446"/>
      <c r="C34" s="60"/>
      <c r="D34" s="60"/>
      <c r="E34" s="60"/>
      <c r="F34" s="131" t="s">
        <v>312</v>
      </c>
      <c r="G34" s="138" t="s">
        <v>4</v>
      </c>
      <c r="H34" s="131" t="s">
        <v>312</v>
      </c>
      <c r="I34" s="100" t="s">
        <v>313</v>
      </c>
      <c r="J34" s="131" t="s">
        <v>312</v>
      </c>
      <c r="K34" s="138" t="s">
        <v>4</v>
      </c>
      <c r="L34" s="131" t="s">
        <v>312</v>
      </c>
      <c r="M34" s="100" t="s">
        <v>313</v>
      </c>
      <c r="N34" s="131" t="s">
        <v>312</v>
      </c>
      <c r="O34" s="138" t="s">
        <v>4</v>
      </c>
      <c r="P34" s="131" t="s">
        <v>312</v>
      </c>
      <c r="Q34" s="100" t="s">
        <v>313</v>
      </c>
      <c r="R34" s="131" t="s">
        <v>312</v>
      </c>
      <c r="S34" s="138" t="s">
        <v>4</v>
      </c>
      <c r="T34" s="131" t="s">
        <v>312</v>
      </c>
      <c r="U34" s="38" t="s">
        <v>313</v>
      </c>
      <c r="V34" s="131" t="s">
        <v>312</v>
      </c>
      <c r="W34" s="138" t="s">
        <v>4</v>
      </c>
      <c r="X34" s="131" t="s">
        <v>312</v>
      </c>
      <c r="Y34" s="185" t="s">
        <v>313</v>
      </c>
      <c r="Z34" s="131" t="s">
        <v>312</v>
      </c>
      <c r="AA34" s="138" t="s">
        <v>4</v>
      </c>
      <c r="AB34" s="131" t="s">
        <v>312</v>
      </c>
      <c r="AC34" s="100" t="s">
        <v>313</v>
      </c>
      <c r="AD34" s="131" t="s">
        <v>312</v>
      </c>
      <c r="AE34" s="138" t="s">
        <v>4</v>
      </c>
      <c r="AF34" s="131" t="s">
        <v>312</v>
      </c>
      <c r="AG34" s="100" t="s">
        <v>313</v>
      </c>
      <c r="AH34" s="131" t="s">
        <v>312</v>
      </c>
      <c r="AI34" s="138" t="s">
        <v>4</v>
      </c>
      <c r="AJ34" s="131" t="s">
        <v>312</v>
      </c>
      <c r="AK34" s="100" t="s">
        <v>313</v>
      </c>
      <c r="AL34" s="131" t="s">
        <v>312</v>
      </c>
      <c r="AM34" s="138" t="s">
        <v>4</v>
      </c>
      <c r="AN34" s="131" t="s">
        <v>312</v>
      </c>
      <c r="AO34" s="38" t="s">
        <v>313</v>
      </c>
      <c r="AP34" s="131" t="s">
        <v>312</v>
      </c>
      <c r="AQ34" s="138" t="s">
        <v>4</v>
      </c>
      <c r="AR34" s="131" t="s">
        <v>312</v>
      </c>
    </row>
    <row r="35" spans="1:44" ht="12" customHeight="1" thickBot="1">
      <c r="A35" s="107"/>
      <c r="B35" s="107"/>
      <c r="C35" s="107"/>
      <c r="D35" s="107"/>
      <c r="E35" s="107"/>
      <c r="F35" s="147"/>
      <c r="G35" s="148"/>
      <c r="H35" s="147"/>
      <c r="I35" s="45"/>
      <c r="J35" s="147"/>
      <c r="K35" s="148"/>
      <c r="L35" s="147"/>
      <c r="M35" s="45"/>
      <c r="N35" s="147"/>
      <c r="O35" s="148"/>
      <c r="P35" s="147"/>
      <c r="Q35" s="45"/>
      <c r="R35" s="147"/>
      <c r="S35" s="148"/>
      <c r="T35" s="147"/>
      <c r="U35" s="121"/>
      <c r="V35" s="147"/>
      <c r="W35" s="148"/>
      <c r="X35" s="147"/>
      <c r="Y35" s="48"/>
      <c r="Z35" s="147"/>
      <c r="AA35" s="148"/>
      <c r="AB35" s="147"/>
      <c r="AC35" s="45"/>
      <c r="AD35" s="147"/>
      <c r="AE35" s="148"/>
      <c r="AF35" s="147"/>
      <c r="AG35" s="45"/>
      <c r="AH35" s="147"/>
      <c r="AI35" s="148"/>
      <c r="AJ35" s="147"/>
      <c r="AK35" s="45"/>
      <c r="AL35" s="147"/>
      <c r="AM35" s="148"/>
      <c r="AN35" s="147"/>
      <c r="AO35" s="121"/>
      <c r="AP35" s="147"/>
      <c r="AQ35" s="148"/>
      <c r="AR35" s="147"/>
    </row>
    <row r="36" ht="12.75">
      <c r="A36" s="13" t="s">
        <v>400</v>
      </c>
    </row>
  </sheetData>
  <sheetProtection formatCells="0" formatColumns="0" formatRows="0"/>
  <mergeCells count="34">
    <mergeCell ref="AQ8:AR8"/>
    <mergeCell ref="AL7:AN7"/>
    <mergeCell ref="AA8:AB8"/>
    <mergeCell ref="AE8:AF8"/>
    <mergeCell ref="A9:B9"/>
    <mergeCell ref="K8:L8"/>
    <mergeCell ref="G8:H8"/>
    <mergeCell ref="N7:P7"/>
    <mergeCell ref="AM8:AN8"/>
    <mergeCell ref="O8:P8"/>
    <mergeCell ref="Z6:AR6"/>
    <mergeCell ref="Z7:AB7"/>
    <mergeCell ref="AD7:AF7"/>
    <mergeCell ref="AH7:AJ7"/>
    <mergeCell ref="AP7:AR7"/>
    <mergeCell ref="A6:B6"/>
    <mergeCell ref="F6:X6"/>
    <mergeCell ref="J7:L7"/>
    <mergeCell ref="A13:B13"/>
    <mergeCell ref="A7:B7"/>
    <mergeCell ref="F7:H7"/>
    <mergeCell ref="V7:X7"/>
    <mergeCell ref="R7:T7"/>
    <mergeCell ref="S8:T8"/>
    <mergeCell ref="AI8:AJ8"/>
    <mergeCell ref="A34:B34"/>
    <mergeCell ref="A30:B30"/>
    <mergeCell ref="A29:I29"/>
    <mergeCell ref="A33:H33"/>
    <mergeCell ref="W8:X8"/>
    <mergeCell ref="A23:B23"/>
    <mergeCell ref="A24:B24"/>
    <mergeCell ref="A14:B14"/>
    <mergeCell ref="A11:B11"/>
  </mergeCells>
  <printOptions/>
  <pageMargins left="0.75" right="0.75" top="1" bottom="1" header="0.5" footer="0.5"/>
  <pageSetup horizontalDpi="600" verticalDpi="600" orientation="landscape" paperSize="9" scale="91" r:id="rId2"/>
  <drawing r:id="rId1"/>
</worksheet>
</file>

<file path=xl/worksheets/sheet26.xml><?xml version="1.0" encoding="utf-8"?>
<worksheet xmlns="http://schemas.openxmlformats.org/spreadsheetml/2006/main" xmlns:r="http://schemas.openxmlformats.org/officeDocument/2006/relationships">
  <dimension ref="A2:AR36"/>
  <sheetViews>
    <sheetView zoomScalePageLayoutView="0" workbookViewId="0" topLeftCell="A1">
      <selection activeCell="B2" sqref="B2"/>
    </sheetView>
  </sheetViews>
  <sheetFormatPr defaultColWidth="9.140625" defaultRowHeight="12.75"/>
  <cols>
    <col min="1" max="1" width="1.421875" style="1" customWidth="1"/>
    <col min="2" max="2" width="11.57421875" style="1" customWidth="1"/>
    <col min="3" max="5" width="11.57421875" style="1" hidden="1" customWidth="1"/>
    <col min="6" max="6" width="4.7109375" style="1" customWidth="1"/>
    <col min="7" max="7" width="2.57421875" style="43" customWidth="1"/>
    <col min="8" max="8" width="4.7109375" style="1" customWidth="1"/>
    <col min="9" max="9" width="0.9921875" style="1" customWidth="1"/>
    <col min="10" max="10" width="4.7109375" style="1" customWidth="1"/>
    <col min="11" max="11" width="2.57421875" style="43" customWidth="1"/>
    <col min="12" max="12" width="4.7109375" style="1" customWidth="1"/>
    <col min="13" max="13" width="0.9921875" style="1" customWidth="1"/>
    <col min="14" max="14" width="4.7109375" style="1" customWidth="1"/>
    <col min="15" max="15" width="2.57421875" style="43" customWidth="1"/>
    <col min="16" max="16" width="4.7109375" style="1" customWidth="1"/>
    <col min="17" max="17" width="0.9921875" style="1" customWidth="1"/>
    <col min="18" max="18" width="4.7109375" style="1" customWidth="1"/>
    <col min="19" max="19" width="2.57421875" style="43" customWidth="1"/>
    <col min="20" max="20" width="4.7109375" style="1" customWidth="1"/>
    <col min="21" max="21" width="1.1484375" style="1" customWidth="1"/>
    <col min="22" max="22" width="4.7109375" style="1" customWidth="1"/>
    <col min="23" max="23" width="2.57421875" style="43" customWidth="1"/>
    <col min="24" max="24" width="4.7109375" style="1" customWidth="1"/>
    <col min="25" max="25" width="1.7109375" style="1" customWidth="1"/>
    <col min="26" max="26" width="4.7109375" style="1" customWidth="1"/>
    <col min="27" max="27" width="2.57421875" style="43" customWidth="1"/>
    <col min="28" max="28" width="4.7109375" style="1" customWidth="1"/>
    <col min="29" max="29" width="1.1484375" style="1" customWidth="1"/>
    <col min="30" max="30" width="4.7109375" style="1" customWidth="1"/>
    <col min="31" max="31" width="2.57421875" style="43" customWidth="1"/>
    <col min="32" max="32" width="4.7109375" style="1" customWidth="1"/>
    <col min="33" max="33" width="0.9921875" style="1" customWidth="1"/>
    <col min="34" max="34" width="4.7109375" style="1" customWidth="1"/>
    <col min="35" max="35" width="2.57421875" style="43" customWidth="1"/>
    <col min="36" max="36" width="4.7109375" style="1" customWidth="1"/>
    <col min="37" max="37" width="0.9921875" style="1" customWidth="1"/>
    <col min="38" max="38" width="4.7109375" style="1" customWidth="1"/>
    <col min="39" max="39" width="2.57421875" style="43" customWidth="1"/>
    <col min="40" max="40" width="4.7109375" style="1" customWidth="1"/>
    <col min="41" max="41" width="0.9921875" style="1" customWidth="1"/>
    <col min="42" max="42" width="4.57421875" style="1" customWidth="1"/>
    <col min="43" max="43" width="2.57421875" style="43" customWidth="1"/>
    <col min="44" max="44" width="4.7109375" style="1" customWidth="1"/>
    <col min="45" max="16384" width="9.140625" style="1" customWidth="1"/>
  </cols>
  <sheetData>
    <row r="1" ht="6.75" customHeight="1"/>
    <row r="2" spans="1:44" s="20" customFormat="1" ht="15.75" customHeight="1">
      <c r="A2" s="188" t="s">
        <v>370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row>
    <row r="3" spans="1:44" s="20" customFormat="1" ht="15">
      <c r="A3" s="188" t="s">
        <v>371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row>
    <row r="4" spans="1:44" ht="15">
      <c r="A4" s="193" t="s">
        <v>372</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row>
    <row r="5" spans="1:44" ht="15.75" thickBot="1">
      <c r="A5" s="294" t="s">
        <v>373</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row>
    <row r="6" spans="1:44" ht="15" customHeight="1">
      <c r="A6" s="447" t="s">
        <v>160</v>
      </c>
      <c r="B6" s="447"/>
      <c r="C6" s="36"/>
      <c r="D6" s="36"/>
      <c r="E6" s="36"/>
      <c r="F6" s="449" t="s">
        <v>252</v>
      </c>
      <c r="G6" s="449"/>
      <c r="H6" s="449"/>
      <c r="I6" s="449"/>
      <c r="J6" s="449"/>
      <c r="K6" s="449"/>
      <c r="L6" s="449"/>
      <c r="M6" s="449"/>
      <c r="N6" s="449"/>
      <c r="O6" s="449"/>
      <c r="P6" s="449"/>
      <c r="Q6" s="449"/>
      <c r="R6" s="449"/>
      <c r="S6" s="449"/>
      <c r="T6" s="449"/>
      <c r="U6" s="449"/>
      <c r="V6" s="449"/>
      <c r="W6" s="449"/>
      <c r="X6" s="449"/>
      <c r="Y6" s="140"/>
      <c r="Z6" s="449" t="s">
        <v>253</v>
      </c>
      <c r="AA6" s="449"/>
      <c r="AB6" s="449"/>
      <c r="AC6" s="449"/>
      <c r="AD6" s="449"/>
      <c r="AE6" s="449"/>
      <c r="AF6" s="449"/>
      <c r="AG6" s="449"/>
      <c r="AH6" s="449"/>
      <c r="AI6" s="449"/>
      <c r="AJ6" s="449"/>
      <c r="AK6" s="449"/>
      <c r="AL6" s="449"/>
      <c r="AM6" s="449"/>
      <c r="AN6" s="449"/>
      <c r="AO6" s="449"/>
      <c r="AP6" s="449"/>
      <c r="AQ6" s="449"/>
      <c r="AR6" s="449"/>
    </row>
    <row r="7" spans="1:44" ht="15">
      <c r="A7" s="447" t="s">
        <v>95</v>
      </c>
      <c r="B7" s="447"/>
      <c r="C7" s="36"/>
      <c r="D7" s="36"/>
      <c r="E7" s="36"/>
      <c r="F7" s="449" t="s">
        <v>90</v>
      </c>
      <c r="G7" s="449"/>
      <c r="H7" s="449"/>
      <c r="I7" s="136"/>
      <c r="J7" s="449" t="s">
        <v>91</v>
      </c>
      <c r="K7" s="449"/>
      <c r="L7" s="449"/>
      <c r="M7" s="149"/>
      <c r="N7" s="449" t="s">
        <v>92</v>
      </c>
      <c r="O7" s="449"/>
      <c r="P7" s="449"/>
      <c r="Q7" s="149"/>
      <c r="R7" s="449" t="s">
        <v>93</v>
      </c>
      <c r="S7" s="449"/>
      <c r="T7" s="449"/>
      <c r="U7" s="136"/>
      <c r="V7" s="449" t="s">
        <v>22</v>
      </c>
      <c r="W7" s="449"/>
      <c r="X7" s="449"/>
      <c r="Y7" s="136"/>
      <c r="Z7" s="449" t="s">
        <v>90</v>
      </c>
      <c r="AA7" s="449"/>
      <c r="AB7" s="449"/>
      <c r="AC7" s="136"/>
      <c r="AD7" s="449" t="s">
        <v>91</v>
      </c>
      <c r="AE7" s="449"/>
      <c r="AF7" s="449"/>
      <c r="AG7" s="149"/>
      <c r="AH7" s="449" t="s">
        <v>92</v>
      </c>
      <c r="AI7" s="449"/>
      <c r="AJ7" s="449"/>
      <c r="AK7" s="149"/>
      <c r="AL7" s="449" t="s">
        <v>93</v>
      </c>
      <c r="AM7" s="449"/>
      <c r="AN7" s="449"/>
      <c r="AO7" s="136"/>
      <c r="AP7" s="449" t="s">
        <v>22</v>
      </c>
      <c r="AQ7" s="449"/>
      <c r="AR7" s="449"/>
    </row>
    <row r="8" spans="1:44" ht="10.5" customHeight="1" thickBot="1">
      <c r="A8" s="53"/>
      <c r="B8" s="53"/>
      <c r="C8" s="53"/>
      <c r="D8" s="53"/>
      <c r="E8" s="53"/>
      <c r="F8" s="28" t="s">
        <v>22</v>
      </c>
      <c r="G8" s="450" t="s">
        <v>129</v>
      </c>
      <c r="H8" s="450"/>
      <c r="I8" s="110"/>
      <c r="J8" s="28" t="s">
        <v>22</v>
      </c>
      <c r="K8" s="450" t="s">
        <v>129</v>
      </c>
      <c r="L8" s="450"/>
      <c r="M8" s="110"/>
      <c r="N8" s="28" t="s">
        <v>22</v>
      </c>
      <c r="O8" s="450" t="s">
        <v>129</v>
      </c>
      <c r="P8" s="450"/>
      <c r="Q8" s="110"/>
      <c r="R8" s="28" t="s">
        <v>22</v>
      </c>
      <c r="S8" s="450" t="s">
        <v>129</v>
      </c>
      <c r="T8" s="450"/>
      <c r="U8" s="110"/>
      <c r="V8" s="28" t="s">
        <v>22</v>
      </c>
      <c r="W8" s="450" t="s">
        <v>129</v>
      </c>
      <c r="X8" s="450"/>
      <c r="Y8" s="101"/>
      <c r="Z8" s="28" t="s">
        <v>22</v>
      </c>
      <c r="AA8" s="450" t="s">
        <v>129</v>
      </c>
      <c r="AB8" s="450"/>
      <c r="AC8" s="110"/>
      <c r="AD8" s="28" t="s">
        <v>22</v>
      </c>
      <c r="AE8" s="450" t="s">
        <v>129</v>
      </c>
      <c r="AF8" s="450"/>
      <c r="AG8" s="110"/>
      <c r="AH8" s="28" t="s">
        <v>22</v>
      </c>
      <c r="AI8" s="450" t="s">
        <v>129</v>
      </c>
      <c r="AJ8" s="450"/>
      <c r="AK8" s="110"/>
      <c r="AL8" s="28" t="s">
        <v>22</v>
      </c>
      <c r="AM8" s="450" t="s">
        <v>129</v>
      </c>
      <c r="AN8" s="450"/>
      <c r="AO8" s="110"/>
      <c r="AP8" s="28" t="s">
        <v>22</v>
      </c>
      <c r="AQ8" s="450" t="s">
        <v>129</v>
      </c>
      <c r="AR8" s="450"/>
    </row>
    <row r="9" spans="1:44" ht="10.5" customHeight="1">
      <c r="A9" s="447"/>
      <c r="B9" s="447"/>
      <c r="C9" s="36"/>
      <c r="D9" s="36"/>
      <c r="E9" s="36"/>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row>
    <row r="10" spans="1:44" ht="10.5" customHeight="1" hidden="1">
      <c r="A10" s="36"/>
      <c r="B10" s="36"/>
      <c r="C10" s="36"/>
      <c r="D10" s="36"/>
      <c r="E10" s="36"/>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row>
    <row r="11" spans="1:44" ht="12" customHeight="1">
      <c r="A11" s="447" t="s">
        <v>22</v>
      </c>
      <c r="B11" s="447"/>
      <c r="C11" s="36"/>
      <c r="D11" s="36"/>
      <c r="E11" s="36"/>
      <c r="F11" s="131">
        <v>445.346</v>
      </c>
      <c r="G11" s="138" t="s">
        <v>4</v>
      </c>
      <c r="H11" s="131">
        <v>117.369</v>
      </c>
      <c r="I11" s="62" t="s">
        <v>313</v>
      </c>
      <c r="J11" s="131">
        <v>312.775</v>
      </c>
      <c r="K11" s="138" t="s">
        <v>4</v>
      </c>
      <c r="L11" s="131">
        <v>111.483</v>
      </c>
      <c r="M11" s="62" t="s">
        <v>313</v>
      </c>
      <c r="N11" s="131">
        <v>367.604</v>
      </c>
      <c r="O11" s="138" t="s">
        <v>4</v>
      </c>
      <c r="P11" s="131">
        <v>113.815</v>
      </c>
      <c r="Q11" s="62" t="s">
        <v>313</v>
      </c>
      <c r="R11" s="131">
        <v>146.147</v>
      </c>
      <c r="S11" s="138" t="s">
        <v>4</v>
      </c>
      <c r="T11" s="131">
        <v>75.822</v>
      </c>
      <c r="U11" s="62" t="s">
        <v>313</v>
      </c>
      <c r="V11" s="131">
        <v>1271.873</v>
      </c>
      <c r="W11" s="138" t="s">
        <v>4</v>
      </c>
      <c r="X11" s="131">
        <v>211.87</v>
      </c>
      <c r="Y11" s="104" t="s">
        <v>313</v>
      </c>
      <c r="Z11" s="131">
        <v>440.656</v>
      </c>
      <c r="AA11" s="138" t="s">
        <v>4</v>
      </c>
      <c r="AB11" s="131">
        <v>119.639</v>
      </c>
      <c r="AC11" s="62" t="s">
        <v>313</v>
      </c>
      <c r="AD11" s="131">
        <v>398.625</v>
      </c>
      <c r="AE11" s="138" t="s">
        <v>4</v>
      </c>
      <c r="AF11" s="131">
        <v>123.093</v>
      </c>
      <c r="AG11" s="62" t="s">
        <v>313</v>
      </c>
      <c r="AH11" s="131">
        <v>537.986</v>
      </c>
      <c r="AI11" s="138" t="s">
        <v>4</v>
      </c>
      <c r="AJ11" s="131">
        <v>154.268</v>
      </c>
      <c r="AK11" s="62" t="s">
        <v>313</v>
      </c>
      <c r="AL11" s="131">
        <v>239.816</v>
      </c>
      <c r="AM11" s="138" t="s">
        <v>4</v>
      </c>
      <c r="AN11" s="131">
        <v>92.107</v>
      </c>
      <c r="AO11" s="62" t="s">
        <v>313</v>
      </c>
      <c r="AP11" s="131">
        <v>1617.082</v>
      </c>
      <c r="AQ11" s="138" t="s">
        <v>4</v>
      </c>
      <c r="AR11" s="131">
        <v>250.153</v>
      </c>
    </row>
    <row r="12" spans="1:44" ht="12" customHeight="1">
      <c r="A12" s="60"/>
      <c r="G12" s="62"/>
      <c r="H12" s="62"/>
      <c r="I12" s="62"/>
      <c r="J12" s="62"/>
      <c r="K12" s="62"/>
      <c r="L12" s="62"/>
      <c r="M12" s="62"/>
      <c r="N12" s="62"/>
      <c r="O12" s="138"/>
      <c r="P12" s="62"/>
      <c r="Q12" s="62"/>
      <c r="R12" s="62"/>
      <c r="S12" s="62"/>
      <c r="T12" s="62"/>
      <c r="U12" s="62"/>
      <c r="V12" s="62"/>
      <c r="W12" s="62"/>
      <c r="X12" s="62"/>
      <c r="Y12" s="104"/>
      <c r="AA12" s="62"/>
      <c r="AB12" s="62"/>
      <c r="AC12" s="62"/>
      <c r="AD12" s="62"/>
      <c r="AE12" s="62"/>
      <c r="AF12" s="62"/>
      <c r="AG12" s="62"/>
      <c r="AH12" s="62"/>
      <c r="AI12" s="138"/>
      <c r="AJ12" s="62"/>
      <c r="AK12" s="62"/>
      <c r="AL12" s="62"/>
      <c r="AM12" s="62"/>
      <c r="AN12" s="62"/>
      <c r="AO12" s="62"/>
      <c r="AP12" s="62"/>
      <c r="AQ12" s="62"/>
      <c r="AR12" s="62"/>
    </row>
    <row r="13" spans="1:43" ht="12" customHeight="1">
      <c r="A13" s="461" t="s">
        <v>154</v>
      </c>
      <c r="B13" s="461"/>
      <c r="C13" s="59"/>
      <c r="D13" s="59"/>
      <c r="E13" s="59"/>
      <c r="K13" s="1"/>
      <c r="O13" s="1"/>
      <c r="S13" s="1"/>
      <c r="U13" s="38"/>
      <c r="W13" s="1"/>
      <c r="Y13" s="71"/>
      <c r="AE13" s="1"/>
      <c r="AI13" s="1"/>
      <c r="AM13" s="1"/>
      <c r="AO13" s="38"/>
      <c r="AQ13" s="1"/>
    </row>
    <row r="14" spans="1:44" ht="12" customHeight="1">
      <c r="A14" s="446" t="s">
        <v>22</v>
      </c>
      <c r="B14" s="446"/>
      <c r="C14" s="60"/>
      <c r="D14" s="60"/>
      <c r="E14" s="60"/>
      <c r="F14" s="131">
        <v>242.995</v>
      </c>
      <c r="G14" s="138" t="s">
        <v>4</v>
      </c>
      <c r="H14" s="131">
        <v>66.868</v>
      </c>
      <c r="I14" s="100" t="s">
        <v>313</v>
      </c>
      <c r="J14" s="131">
        <v>101.442</v>
      </c>
      <c r="K14" s="138" t="s">
        <v>4</v>
      </c>
      <c r="L14" s="131">
        <v>59.726</v>
      </c>
      <c r="M14" s="100" t="s">
        <v>313</v>
      </c>
      <c r="N14" s="131">
        <v>175.264</v>
      </c>
      <c r="O14" s="138" t="s">
        <v>4</v>
      </c>
      <c r="P14" s="131">
        <v>81.633</v>
      </c>
      <c r="Q14" s="100" t="s">
        <v>313</v>
      </c>
      <c r="R14" s="131">
        <v>62.374</v>
      </c>
      <c r="S14" s="138" t="s">
        <v>4</v>
      </c>
      <c r="T14" s="131">
        <v>52.079</v>
      </c>
      <c r="U14" s="38" t="s">
        <v>313</v>
      </c>
      <c r="V14" s="131">
        <v>582.075</v>
      </c>
      <c r="W14" s="138" t="s">
        <v>4</v>
      </c>
      <c r="X14" s="131">
        <v>133.8</v>
      </c>
      <c r="Y14" s="71" t="s">
        <v>313</v>
      </c>
      <c r="Z14" s="131">
        <v>237.052</v>
      </c>
      <c r="AA14" s="138" t="s">
        <v>4</v>
      </c>
      <c r="AB14" s="131">
        <v>93.606</v>
      </c>
      <c r="AC14" s="100" t="s">
        <v>313</v>
      </c>
      <c r="AD14" s="131">
        <v>58.842</v>
      </c>
      <c r="AE14" s="138" t="s">
        <v>4</v>
      </c>
      <c r="AF14" s="131">
        <v>32.634</v>
      </c>
      <c r="AG14" s="100" t="s">
        <v>313</v>
      </c>
      <c r="AH14" s="131">
        <v>289.957</v>
      </c>
      <c r="AI14" s="138" t="s">
        <v>4</v>
      </c>
      <c r="AJ14" s="131">
        <v>115.972</v>
      </c>
      <c r="AK14" s="100" t="s">
        <v>313</v>
      </c>
      <c r="AL14" s="131">
        <v>143.467</v>
      </c>
      <c r="AM14" s="138" t="s">
        <v>4</v>
      </c>
      <c r="AN14" s="131">
        <v>77.626</v>
      </c>
      <c r="AO14" s="38" t="s">
        <v>313</v>
      </c>
      <c r="AP14" s="131">
        <v>729.318</v>
      </c>
      <c r="AQ14" s="138" t="s">
        <v>4</v>
      </c>
      <c r="AR14" s="131">
        <v>171.164</v>
      </c>
    </row>
    <row r="15" spans="1:44" ht="12" customHeight="1">
      <c r="A15" s="137"/>
      <c r="B15" s="63" t="s">
        <v>5</v>
      </c>
      <c r="C15" s="63"/>
      <c r="D15" s="63"/>
      <c r="E15" s="63"/>
      <c r="F15" s="38"/>
      <c r="G15" s="138"/>
      <c r="H15" s="38"/>
      <c r="I15" s="38"/>
      <c r="J15" s="38"/>
      <c r="K15" s="52"/>
      <c r="L15" s="38"/>
      <c r="M15" s="38"/>
      <c r="N15" s="38"/>
      <c r="O15" s="52"/>
      <c r="P15" s="38"/>
      <c r="Q15" s="38"/>
      <c r="R15" s="38"/>
      <c r="S15" s="52"/>
      <c r="T15" s="38"/>
      <c r="U15" s="37"/>
      <c r="V15" s="38"/>
      <c r="W15" s="52"/>
      <c r="X15" s="38"/>
      <c r="Y15" s="184"/>
      <c r="Z15" s="38"/>
      <c r="AA15" s="138"/>
      <c r="AB15" s="38"/>
      <c r="AC15" s="38"/>
      <c r="AD15" s="38"/>
      <c r="AE15" s="52"/>
      <c r="AF15" s="38"/>
      <c r="AG15" s="38"/>
      <c r="AH15" s="38"/>
      <c r="AI15" s="52"/>
      <c r="AJ15" s="38"/>
      <c r="AK15" s="38"/>
      <c r="AL15" s="38"/>
      <c r="AM15" s="52"/>
      <c r="AN15" s="38"/>
      <c r="AO15" s="37"/>
      <c r="AP15" s="38"/>
      <c r="AQ15" s="52"/>
      <c r="AR15" s="38"/>
    </row>
    <row r="16" spans="1:44" ht="12" customHeight="1">
      <c r="A16" s="13"/>
      <c r="B16" s="63" t="s">
        <v>85</v>
      </c>
      <c r="C16" s="63"/>
      <c r="D16" s="63"/>
      <c r="E16" s="63"/>
      <c r="F16" s="132">
        <v>4.083</v>
      </c>
      <c r="G16" s="138" t="s">
        <v>4</v>
      </c>
      <c r="H16" s="132">
        <v>3.614</v>
      </c>
      <c r="I16" s="1" t="s">
        <v>313</v>
      </c>
      <c r="J16" s="132">
        <v>1.017</v>
      </c>
      <c r="K16" s="138" t="s">
        <v>4</v>
      </c>
      <c r="L16" s="132">
        <v>1.27</v>
      </c>
      <c r="M16" s="1" t="s">
        <v>313</v>
      </c>
      <c r="N16" s="132" t="s">
        <v>312</v>
      </c>
      <c r="O16" s="138" t="s">
        <v>4</v>
      </c>
      <c r="P16" s="132" t="s">
        <v>312</v>
      </c>
      <c r="Q16" s="1" t="s">
        <v>313</v>
      </c>
      <c r="R16" s="132" t="s">
        <v>312</v>
      </c>
      <c r="S16" s="138" t="s">
        <v>4</v>
      </c>
      <c r="T16" s="132" t="s">
        <v>312</v>
      </c>
      <c r="U16" s="37" t="s">
        <v>313</v>
      </c>
      <c r="V16" s="132">
        <v>5.1</v>
      </c>
      <c r="W16" s="138" t="s">
        <v>4</v>
      </c>
      <c r="X16" s="132">
        <v>3.831</v>
      </c>
      <c r="Y16" s="184" t="s">
        <v>313</v>
      </c>
      <c r="Z16" s="132">
        <v>40.333</v>
      </c>
      <c r="AA16" s="138" t="s">
        <v>4</v>
      </c>
      <c r="AB16" s="132">
        <v>69.207</v>
      </c>
      <c r="AC16" s="1" t="s">
        <v>313</v>
      </c>
      <c r="AD16" s="132">
        <v>9.05</v>
      </c>
      <c r="AE16" s="138" t="s">
        <v>4</v>
      </c>
      <c r="AF16" s="132">
        <v>14.617</v>
      </c>
      <c r="AG16" s="1" t="s">
        <v>313</v>
      </c>
      <c r="AH16" s="132" t="s">
        <v>312</v>
      </c>
      <c r="AI16" s="138" t="s">
        <v>4</v>
      </c>
      <c r="AJ16" s="132" t="s">
        <v>312</v>
      </c>
      <c r="AK16" s="1" t="s">
        <v>313</v>
      </c>
      <c r="AL16" s="132" t="s">
        <v>312</v>
      </c>
      <c r="AM16" s="138" t="s">
        <v>4</v>
      </c>
      <c r="AN16" s="132" t="s">
        <v>312</v>
      </c>
      <c r="AO16" s="37" t="s">
        <v>313</v>
      </c>
      <c r="AP16" s="132">
        <v>49.383</v>
      </c>
      <c r="AQ16" s="138" t="s">
        <v>4</v>
      </c>
      <c r="AR16" s="132">
        <v>70.734</v>
      </c>
    </row>
    <row r="17" spans="1:44" ht="12" customHeight="1">
      <c r="A17" s="13"/>
      <c r="B17" s="63" t="s">
        <v>86</v>
      </c>
      <c r="C17" s="63"/>
      <c r="D17" s="63"/>
      <c r="E17" s="63"/>
      <c r="F17" s="132">
        <v>14.876</v>
      </c>
      <c r="G17" s="138" t="s">
        <v>4</v>
      </c>
      <c r="H17" s="132">
        <v>15.047</v>
      </c>
      <c r="I17" s="1" t="s">
        <v>313</v>
      </c>
      <c r="J17" s="132">
        <v>8.771</v>
      </c>
      <c r="K17" s="138" t="s">
        <v>4</v>
      </c>
      <c r="L17" s="132">
        <v>11.699</v>
      </c>
      <c r="M17" s="1" t="s">
        <v>313</v>
      </c>
      <c r="N17" s="132" t="s">
        <v>312</v>
      </c>
      <c r="O17" s="138" t="s">
        <v>4</v>
      </c>
      <c r="P17" s="132" t="s">
        <v>312</v>
      </c>
      <c r="Q17" s="1" t="s">
        <v>313</v>
      </c>
      <c r="R17" s="132" t="s">
        <v>312</v>
      </c>
      <c r="S17" s="138" t="s">
        <v>4</v>
      </c>
      <c r="T17" s="132" t="s">
        <v>312</v>
      </c>
      <c r="U17" s="37" t="s">
        <v>313</v>
      </c>
      <c r="V17" s="132">
        <v>23.647</v>
      </c>
      <c r="W17" s="138" t="s">
        <v>4</v>
      </c>
      <c r="X17" s="132">
        <v>19.06</v>
      </c>
      <c r="Y17" s="184" t="s">
        <v>313</v>
      </c>
      <c r="Z17" s="132">
        <v>19.709</v>
      </c>
      <c r="AA17" s="138" t="s">
        <v>4</v>
      </c>
      <c r="AB17" s="132">
        <v>20.381</v>
      </c>
      <c r="AC17" s="1" t="s">
        <v>313</v>
      </c>
      <c r="AD17" s="132">
        <v>11.322</v>
      </c>
      <c r="AE17" s="138" t="s">
        <v>4</v>
      </c>
      <c r="AF17" s="132">
        <v>11.529</v>
      </c>
      <c r="AG17" s="1" t="s">
        <v>313</v>
      </c>
      <c r="AH17" s="132">
        <v>7.612</v>
      </c>
      <c r="AI17" s="138" t="s">
        <v>4</v>
      </c>
      <c r="AJ17" s="132">
        <v>10.874</v>
      </c>
      <c r="AK17" s="1" t="s">
        <v>313</v>
      </c>
      <c r="AL17" s="132">
        <v>18.072</v>
      </c>
      <c r="AM17" s="138" t="s">
        <v>4</v>
      </c>
      <c r="AN17" s="132">
        <v>35.361</v>
      </c>
      <c r="AO17" s="37" t="s">
        <v>313</v>
      </c>
      <c r="AP17" s="132">
        <v>56.715</v>
      </c>
      <c r="AQ17" s="138" t="s">
        <v>4</v>
      </c>
      <c r="AR17" s="132">
        <v>43.465</v>
      </c>
    </row>
    <row r="18" spans="1:44" ht="12" customHeight="1">
      <c r="A18" s="13"/>
      <c r="B18" s="63" t="s">
        <v>87</v>
      </c>
      <c r="C18" s="63"/>
      <c r="D18" s="63"/>
      <c r="E18" s="63"/>
      <c r="F18" s="132">
        <v>117.922</v>
      </c>
      <c r="G18" s="138" t="s">
        <v>4</v>
      </c>
      <c r="H18" s="132">
        <v>45.892</v>
      </c>
      <c r="I18" s="1" t="s">
        <v>313</v>
      </c>
      <c r="J18" s="132">
        <v>30.077</v>
      </c>
      <c r="K18" s="138" t="s">
        <v>4</v>
      </c>
      <c r="L18" s="132">
        <v>22.635</v>
      </c>
      <c r="M18" s="1" t="s">
        <v>313</v>
      </c>
      <c r="N18" s="132">
        <v>39.14</v>
      </c>
      <c r="O18" s="138" t="s">
        <v>4</v>
      </c>
      <c r="P18" s="132">
        <v>23.925</v>
      </c>
      <c r="Q18" s="1" t="s">
        <v>313</v>
      </c>
      <c r="R18" s="132">
        <v>14.265</v>
      </c>
      <c r="S18" s="138" t="s">
        <v>4</v>
      </c>
      <c r="T18" s="132">
        <v>15.003</v>
      </c>
      <c r="U18" s="37" t="s">
        <v>313</v>
      </c>
      <c r="V18" s="132">
        <v>201.403</v>
      </c>
      <c r="W18" s="138" t="s">
        <v>4</v>
      </c>
      <c r="X18" s="132">
        <v>65.883</v>
      </c>
      <c r="Y18" s="17" t="s">
        <v>313</v>
      </c>
      <c r="Z18" s="132">
        <v>84.544</v>
      </c>
      <c r="AA18" s="138" t="s">
        <v>4</v>
      </c>
      <c r="AB18" s="132">
        <v>44.003</v>
      </c>
      <c r="AC18" s="1" t="s">
        <v>313</v>
      </c>
      <c r="AD18" s="132">
        <v>11.009</v>
      </c>
      <c r="AE18" s="138" t="s">
        <v>4</v>
      </c>
      <c r="AF18" s="132">
        <v>11.3</v>
      </c>
      <c r="AG18" s="1" t="s">
        <v>313</v>
      </c>
      <c r="AH18" s="132">
        <v>98.239</v>
      </c>
      <c r="AI18" s="138" t="s">
        <v>4</v>
      </c>
      <c r="AJ18" s="132">
        <v>44.306</v>
      </c>
      <c r="AK18" s="1" t="s">
        <v>313</v>
      </c>
      <c r="AL18" s="132">
        <v>28.554</v>
      </c>
      <c r="AM18" s="138" t="s">
        <v>4</v>
      </c>
      <c r="AN18" s="132">
        <v>20.367</v>
      </c>
      <c r="AO18" s="37" t="s">
        <v>313</v>
      </c>
      <c r="AP18" s="132">
        <v>222.345</v>
      </c>
      <c r="AQ18" s="138" t="s">
        <v>4</v>
      </c>
      <c r="AR18" s="132">
        <v>68.451</v>
      </c>
    </row>
    <row r="19" spans="1:44" ht="12" customHeight="1">
      <c r="A19" s="13"/>
      <c r="B19" s="63" t="s">
        <v>195</v>
      </c>
      <c r="C19" s="63"/>
      <c r="D19" s="63"/>
      <c r="E19" s="63"/>
      <c r="F19" s="132">
        <v>7.524</v>
      </c>
      <c r="G19" s="138" t="s">
        <v>4</v>
      </c>
      <c r="H19" s="132">
        <v>7.267</v>
      </c>
      <c r="I19" s="1" t="s">
        <v>313</v>
      </c>
      <c r="J19" s="132" t="s">
        <v>312</v>
      </c>
      <c r="K19" s="138" t="s">
        <v>4</v>
      </c>
      <c r="L19" s="132" t="s">
        <v>312</v>
      </c>
      <c r="M19" s="1" t="s">
        <v>313</v>
      </c>
      <c r="N19" s="132">
        <v>96.521</v>
      </c>
      <c r="O19" s="138" t="s">
        <v>4</v>
      </c>
      <c r="P19" s="132">
        <v>73.755</v>
      </c>
      <c r="Q19" s="1" t="s">
        <v>313</v>
      </c>
      <c r="R19" s="132">
        <v>7.436</v>
      </c>
      <c r="S19" s="138" t="s">
        <v>4</v>
      </c>
      <c r="T19" s="132">
        <v>14.535</v>
      </c>
      <c r="U19" s="37" t="s">
        <v>313</v>
      </c>
      <c r="V19" s="132">
        <v>111.482</v>
      </c>
      <c r="W19" s="138" t="s">
        <v>4</v>
      </c>
      <c r="X19" s="132">
        <v>75.516</v>
      </c>
      <c r="Y19" s="184" t="s">
        <v>313</v>
      </c>
      <c r="Z19" s="132">
        <v>29.113</v>
      </c>
      <c r="AA19" s="138" t="s">
        <v>4</v>
      </c>
      <c r="AB19" s="132">
        <v>16.027</v>
      </c>
      <c r="AC19" s="1" t="s">
        <v>313</v>
      </c>
      <c r="AD19" s="132" t="s">
        <v>312</v>
      </c>
      <c r="AE19" s="138" t="s">
        <v>4</v>
      </c>
      <c r="AF19" s="132" t="s">
        <v>312</v>
      </c>
      <c r="AG19" s="1" t="s">
        <v>313</v>
      </c>
      <c r="AH19" s="132">
        <v>140.37</v>
      </c>
      <c r="AI19" s="138" t="s">
        <v>4</v>
      </c>
      <c r="AJ19" s="132">
        <v>103.825</v>
      </c>
      <c r="AK19" s="1" t="s">
        <v>313</v>
      </c>
      <c r="AL19" s="132">
        <v>7.345</v>
      </c>
      <c r="AM19" s="138" t="s">
        <v>4</v>
      </c>
      <c r="AN19" s="132">
        <v>12.225</v>
      </c>
      <c r="AO19" s="37" t="s">
        <v>313</v>
      </c>
      <c r="AP19" s="132">
        <v>176.828</v>
      </c>
      <c r="AQ19" s="138" t="s">
        <v>4</v>
      </c>
      <c r="AR19" s="132">
        <v>105.617</v>
      </c>
    </row>
    <row r="20" spans="1:44" ht="12" customHeight="1">
      <c r="A20" s="13"/>
      <c r="B20" s="63" t="s">
        <v>192</v>
      </c>
      <c r="C20" s="63"/>
      <c r="D20" s="63"/>
      <c r="E20" s="63"/>
      <c r="F20" s="132">
        <v>0.739</v>
      </c>
      <c r="G20" s="138" t="s">
        <v>4</v>
      </c>
      <c r="H20" s="132">
        <v>1.442</v>
      </c>
      <c r="I20" s="1" t="s">
        <v>313</v>
      </c>
      <c r="J20" s="132">
        <v>5.994</v>
      </c>
      <c r="K20" s="138" t="s">
        <v>4</v>
      </c>
      <c r="L20" s="132">
        <v>11.728</v>
      </c>
      <c r="M20" s="1" t="s">
        <v>313</v>
      </c>
      <c r="N20" s="132">
        <v>10.304</v>
      </c>
      <c r="O20" s="138" t="s">
        <v>4</v>
      </c>
      <c r="P20" s="132">
        <v>14.779</v>
      </c>
      <c r="Q20" s="1" t="s">
        <v>313</v>
      </c>
      <c r="R20" s="132">
        <v>39.085</v>
      </c>
      <c r="S20" s="138" t="s">
        <v>4</v>
      </c>
      <c r="T20" s="132">
        <v>47.613</v>
      </c>
      <c r="U20" s="37" t="s">
        <v>313</v>
      </c>
      <c r="V20" s="132">
        <v>56.121</v>
      </c>
      <c r="W20" s="138" t="s">
        <v>4</v>
      </c>
      <c r="X20" s="132">
        <v>51.235</v>
      </c>
      <c r="Y20" s="17" t="s">
        <v>313</v>
      </c>
      <c r="Z20" s="132">
        <v>16.589</v>
      </c>
      <c r="AA20" s="138" t="s">
        <v>4</v>
      </c>
      <c r="AB20" s="132">
        <v>23.376</v>
      </c>
      <c r="AC20" s="1" t="s">
        <v>313</v>
      </c>
      <c r="AD20" s="132">
        <v>14.29</v>
      </c>
      <c r="AE20" s="138" t="s">
        <v>4</v>
      </c>
      <c r="AF20" s="132">
        <v>17.564</v>
      </c>
      <c r="AG20" s="1" t="s">
        <v>313</v>
      </c>
      <c r="AH20" s="132">
        <v>7.321</v>
      </c>
      <c r="AI20" s="138" t="s">
        <v>4</v>
      </c>
      <c r="AJ20" s="132">
        <v>11.026</v>
      </c>
      <c r="AK20" s="1" t="s">
        <v>313</v>
      </c>
      <c r="AL20" s="132">
        <v>84.216</v>
      </c>
      <c r="AM20" s="138" t="s">
        <v>4</v>
      </c>
      <c r="AN20" s="132">
        <v>64.098</v>
      </c>
      <c r="AO20" s="37" t="s">
        <v>313</v>
      </c>
      <c r="AP20" s="132">
        <v>122.416</v>
      </c>
      <c r="AQ20" s="138" t="s">
        <v>4</v>
      </c>
      <c r="AR20" s="132">
        <v>71.561</v>
      </c>
    </row>
    <row r="21" spans="1:44" ht="5.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7"/>
      <c r="Z21" s="18"/>
      <c r="AA21" s="18"/>
      <c r="AB21" s="18"/>
      <c r="AC21" s="18"/>
      <c r="AD21" s="18"/>
      <c r="AE21" s="18"/>
      <c r="AF21" s="18"/>
      <c r="AG21" s="18"/>
      <c r="AH21" s="18"/>
      <c r="AI21" s="18"/>
      <c r="AJ21" s="18"/>
      <c r="AK21" s="18"/>
      <c r="AL21" s="18"/>
      <c r="AM21" s="18"/>
      <c r="AN21" s="18"/>
      <c r="AO21" s="18"/>
      <c r="AP21" s="18"/>
      <c r="AQ21" s="18"/>
      <c r="AR21" s="18"/>
    </row>
    <row r="22" spans="1:44" ht="12" customHeight="1">
      <c r="A22" s="64"/>
      <c r="B22" s="64"/>
      <c r="C22" s="64"/>
      <c r="D22" s="64"/>
      <c r="E22" s="64"/>
      <c r="F22" s="8"/>
      <c r="G22" s="61"/>
      <c r="H22" s="65"/>
      <c r="I22" s="65"/>
      <c r="J22" s="65"/>
      <c r="K22" s="61"/>
      <c r="L22" s="65"/>
      <c r="M22" s="65"/>
      <c r="N22" s="65"/>
      <c r="O22" s="61"/>
      <c r="P22" s="65"/>
      <c r="Q22" s="65"/>
      <c r="R22" s="65"/>
      <c r="S22" s="61"/>
      <c r="T22" s="65"/>
      <c r="U22" s="38"/>
      <c r="V22" s="65"/>
      <c r="W22" s="61"/>
      <c r="X22" s="65"/>
      <c r="Y22" s="71"/>
      <c r="Z22" s="8"/>
      <c r="AA22" s="61"/>
      <c r="AB22" s="65"/>
      <c r="AC22" s="65"/>
      <c r="AD22" s="65"/>
      <c r="AE22" s="61"/>
      <c r="AF22" s="65"/>
      <c r="AG22" s="65"/>
      <c r="AH22" s="65"/>
      <c r="AI22" s="61"/>
      <c r="AJ22" s="65"/>
      <c r="AK22" s="65"/>
      <c r="AL22" s="65"/>
      <c r="AM22" s="61"/>
      <c r="AN22" s="65"/>
      <c r="AO22" s="38"/>
      <c r="AP22" s="65"/>
      <c r="AQ22" s="61"/>
      <c r="AR22" s="65"/>
    </row>
    <row r="23" spans="1:43" ht="12" customHeight="1">
      <c r="A23" s="461" t="s">
        <v>155</v>
      </c>
      <c r="B23" s="461"/>
      <c r="C23" s="59"/>
      <c r="D23" s="59"/>
      <c r="E23" s="59"/>
      <c r="K23" s="1"/>
      <c r="O23" s="1"/>
      <c r="S23" s="1"/>
      <c r="U23" s="37"/>
      <c r="W23" s="1"/>
      <c r="Y23" s="184"/>
      <c r="AE23" s="1"/>
      <c r="AI23" s="1"/>
      <c r="AM23" s="1"/>
      <c r="AO23" s="37"/>
      <c r="AQ23" s="1"/>
    </row>
    <row r="24" spans="1:44" ht="12" customHeight="1">
      <c r="A24" s="446" t="s">
        <v>22</v>
      </c>
      <c r="B24" s="446"/>
      <c r="C24" s="60"/>
      <c r="D24" s="60"/>
      <c r="E24" s="60"/>
      <c r="F24" s="131">
        <v>202.351</v>
      </c>
      <c r="G24" s="138" t="s">
        <v>4</v>
      </c>
      <c r="H24" s="131">
        <v>97.119</v>
      </c>
      <c r="I24" s="100" t="s">
        <v>313</v>
      </c>
      <c r="J24" s="131">
        <v>211.333</v>
      </c>
      <c r="K24" s="138" t="s">
        <v>4</v>
      </c>
      <c r="L24" s="131">
        <v>94.447</v>
      </c>
      <c r="M24" s="100" t="s">
        <v>313</v>
      </c>
      <c r="N24" s="131">
        <v>192.34</v>
      </c>
      <c r="O24" s="138" t="s">
        <v>4</v>
      </c>
      <c r="P24" s="131">
        <v>80.07</v>
      </c>
      <c r="Q24" s="100" t="s">
        <v>313</v>
      </c>
      <c r="R24" s="131">
        <v>83.773</v>
      </c>
      <c r="S24" s="138" t="s">
        <v>4</v>
      </c>
      <c r="T24" s="131">
        <v>55.213</v>
      </c>
      <c r="U24" s="38" t="s">
        <v>313</v>
      </c>
      <c r="V24" s="131">
        <v>689.797</v>
      </c>
      <c r="W24" s="138" t="s">
        <v>4</v>
      </c>
      <c r="X24" s="131">
        <v>168.171</v>
      </c>
      <c r="Y24" s="71" t="s">
        <v>313</v>
      </c>
      <c r="Z24" s="131">
        <v>203.603</v>
      </c>
      <c r="AA24" s="138" t="s">
        <v>4</v>
      </c>
      <c r="AB24" s="131">
        <v>76.44</v>
      </c>
      <c r="AC24" s="100" t="s">
        <v>313</v>
      </c>
      <c r="AD24" s="131">
        <v>339.783</v>
      </c>
      <c r="AE24" s="138" t="s">
        <v>4</v>
      </c>
      <c r="AF24" s="131">
        <v>119.145</v>
      </c>
      <c r="AG24" s="100" t="s">
        <v>313</v>
      </c>
      <c r="AH24" s="131">
        <v>248.028</v>
      </c>
      <c r="AI24" s="138" t="s">
        <v>4</v>
      </c>
      <c r="AJ24" s="131">
        <v>102.935</v>
      </c>
      <c r="AK24" s="100" t="s">
        <v>313</v>
      </c>
      <c r="AL24" s="131">
        <v>96.349</v>
      </c>
      <c r="AM24" s="138" t="s">
        <v>4</v>
      </c>
      <c r="AN24" s="131">
        <v>50.754</v>
      </c>
      <c r="AO24" s="38" t="s">
        <v>313</v>
      </c>
      <c r="AP24" s="131">
        <v>887.763</v>
      </c>
      <c r="AQ24" s="138" t="s">
        <v>4</v>
      </c>
      <c r="AR24" s="131">
        <v>187.833</v>
      </c>
    </row>
    <row r="25" spans="1:44" ht="12" customHeight="1">
      <c r="A25" s="137"/>
      <c r="B25" s="63" t="s">
        <v>5</v>
      </c>
      <c r="C25" s="63"/>
      <c r="D25" s="63"/>
      <c r="E25" s="63"/>
      <c r="F25" s="38"/>
      <c r="G25" s="138"/>
      <c r="H25" s="38"/>
      <c r="I25" s="38"/>
      <c r="J25" s="38"/>
      <c r="K25" s="52"/>
      <c r="L25" s="38"/>
      <c r="M25" s="38"/>
      <c r="N25" s="38"/>
      <c r="O25" s="52"/>
      <c r="P25" s="38"/>
      <c r="Q25" s="38"/>
      <c r="R25" s="38"/>
      <c r="S25" s="52"/>
      <c r="T25" s="38"/>
      <c r="U25" s="37"/>
      <c r="V25" s="38"/>
      <c r="W25" s="52"/>
      <c r="X25" s="38"/>
      <c r="Y25" s="184"/>
      <c r="Z25" s="38"/>
      <c r="AA25" s="138"/>
      <c r="AB25" s="38"/>
      <c r="AC25" s="38"/>
      <c r="AD25" s="38"/>
      <c r="AE25" s="52"/>
      <c r="AF25" s="38"/>
      <c r="AG25" s="38"/>
      <c r="AH25" s="38"/>
      <c r="AI25" s="52"/>
      <c r="AJ25" s="38"/>
      <c r="AK25" s="38"/>
      <c r="AL25" s="38"/>
      <c r="AM25" s="52"/>
      <c r="AN25" s="38"/>
      <c r="AO25" s="37"/>
      <c r="AP25" s="38"/>
      <c r="AQ25" s="52"/>
      <c r="AR25" s="38"/>
    </row>
    <row r="26" spans="1:44" ht="12" customHeight="1">
      <c r="A26" s="13"/>
      <c r="B26" s="63" t="s">
        <v>88</v>
      </c>
      <c r="C26" s="63"/>
      <c r="D26" s="63"/>
      <c r="E26" s="63"/>
      <c r="F26" s="132">
        <v>200.349</v>
      </c>
      <c r="G26" s="138" t="s">
        <v>4</v>
      </c>
      <c r="H26" s="132">
        <v>97.05</v>
      </c>
      <c r="I26" s="1" t="s">
        <v>313</v>
      </c>
      <c r="J26" s="132">
        <v>211.333</v>
      </c>
      <c r="K26" s="138" t="s">
        <v>4</v>
      </c>
      <c r="L26" s="132">
        <v>94.447</v>
      </c>
      <c r="M26" s="1" t="s">
        <v>313</v>
      </c>
      <c r="N26" s="132">
        <v>192.34</v>
      </c>
      <c r="O26" s="138" t="s">
        <v>4</v>
      </c>
      <c r="P26" s="132">
        <v>80.07</v>
      </c>
      <c r="Q26" s="1" t="s">
        <v>313</v>
      </c>
      <c r="R26" s="132">
        <v>83.773</v>
      </c>
      <c r="S26" s="138" t="s">
        <v>4</v>
      </c>
      <c r="T26" s="132">
        <v>55.213</v>
      </c>
      <c r="U26" s="37" t="s">
        <v>313</v>
      </c>
      <c r="V26" s="132">
        <v>687.796</v>
      </c>
      <c r="W26" s="138" t="s">
        <v>4</v>
      </c>
      <c r="X26" s="132">
        <v>168.138</v>
      </c>
      <c r="Y26" s="184" t="s">
        <v>313</v>
      </c>
      <c r="Z26" s="132">
        <v>203.603</v>
      </c>
      <c r="AA26" s="138" t="s">
        <v>4</v>
      </c>
      <c r="AB26" s="132">
        <v>76.44</v>
      </c>
      <c r="AC26" s="1" t="s">
        <v>313</v>
      </c>
      <c r="AD26" s="132">
        <v>339.783</v>
      </c>
      <c r="AE26" s="138" t="s">
        <v>4</v>
      </c>
      <c r="AF26" s="132">
        <v>119.145</v>
      </c>
      <c r="AG26" s="1" t="s">
        <v>313</v>
      </c>
      <c r="AH26" s="132">
        <v>248.028</v>
      </c>
      <c r="AI26" s="138" t="s">
        <v>4</v>
      </c>
      <c r="AJ26" s="132">
        <v>102.935</v>
      </c>
      <c r="AK26" s="1" t="s">
        <v>313</v>
      </c>
      <c r="AL26" s="132">
        <v>96.349</v>
      </c>
      <c r="AM26" s="138" t="s">
        <v>4</v>
      </c>
      <c r="AN26" s="132">
        <v>50.754</v>
      </c>
      <c r="AO26" s="37" t="s">
        <v>313</v>
      </c>
      <c r="AP26" s="132">
        <v>887.763</v>
      </c>
      <c r="AQ26" s="138" t="s">
        <v>4</v>
      </c>
      <c r="AR26" s="132">
        <v>187.833</v>
      </c>
    </row>
    <row r="27" spans="1:44" ht="5.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7"/>
      <c r="Z27" s="18"/>
      <c r="AA27" s="18"/>
      <c r="AB27" s="18"/>
      <c r="AC27" s="18"/>
      <c r="AD27" s="18"/>
      <c r="AE27" s="18"/>
      <c r="AF27" s="18"/>
      <c r="AG27" s="18"/>
      <c r="AH27" s="18"/>
      <c r="AI27" s="18"/>
      <c r="AJ27" s="18"/>
      <c r="AK27" s="18"/>
      <c r="AL27" s="18"/>
      <c r="AM27" s="18"/>
      <c r="AN27" s="18"/>
      <c r="AO27" s="18"/>
      <c r="AP27" s="18"/>
      <c r="AQ27" s="18"/>
      <c r="AR27" s="18"/>
    </row>
    <row r="28" spans="1:44" ht="11.25" customHeight="1">
      <c r="A28" s="63"/>
      <c r="B28" s="63"/>
      <c r="C28" s="63"/>
      <c r="D28" s="63"/>
      <c r="E28" s="63"/>
      <c r="F28" s="13"/>
      <c r="G28" s="51"/>
      <c r="H28" s="13"/>
      <c r="I28" s="13"/>
      <c r="J28" s="13"/>
      <c r="K28" s="51"/>
      <c r="L28" s="13"/>
      <c r="M28" s="13"/>
      <c r="N28" s="13"/>
      <c r="O28" s="51"/>
      <c r="P28" s="13"/>
      <c r="Q28" s="13"/>
      <c r="R28" s="13"/>
      <c r="S28" s="51"/>
      <c r="T28" s="13"/>
      <c r="U28" s="38"/>
      <c r="V28" s="13"/>
      <c r="W28" s="51"/>
      <c r="X28" s="13"/>
      <c r="Y28" s="71"/>
      <c r="Z28" s="13"/>
      <c r="AA28" s="51"/>
      <c r="AB28" s="13"/>
      <c r="AC28" s="13"/>
      <c r="AD28" s="13"/>
      <c r="AE28" s="51"/>
      <c r="AF28" s="13"/>
      <c r="AG28" s="13"/>
      <c r="AH28" s="13"/>
      <c r="AI28" s="51"/>
      <c r="AJ28" s="13"/>
      <c r="AK28" s="13"/>
      <c r="AL28" s="13"/>
      <c r="AM28" s="51"/>
      <c r="AN28" s="13"/>
      <c r="AO28" s="38"/>
      <c r="AP28" s="13"/>
      <c r="AQ28" s="51"/>
      <c r="AR28" s="13"/>
    </row>
    <row r="29" spans="1:43" ht="11.25" customHeight="1">
      <c r="A29" s="461" t="s">
        <v>156</v>
      </c>
      <c r="B29" s="461"/>
      <c r="C29" s="461"/>
      <c r="D29" s="461"/>
      <c r="E29" s="461"/>
      <c r="F29" s="461"/>
      <c r="G29" s="461"/>
      <c r="H29" s="461"/>
      <c r="I29" s="461"/>
      <c r="K29" s="1"/>
      <c r="O29" s="1"/>
      <c r="S29" s="1"/>
      <c r="U29" s="37"/>
      <c r="W29" s="1"/>
      <c r="Y29" s="184"/>
      <c r="AE29" s="1"/>
      <c r="AI29" s="1"/>
      <c r="AM29" s="1"/>
      <c r="AO29" s="37"/>
      <c r="AQ29" s="1"/>
    </row>
    <row r="30" spans="1:44" ht="11.25" customHeight="1">
      <c r="A30" s="446" t="s">
        <v>22</v>
      </c>
      <c r="B30" s="446"/>
      <c r="C30" s="60"/>
      <c r="D30" s="60"/>
      <c r="E30" s="60"/>
      <c r="F30" s="131" t="s">
        <v>312</v>
      </c>
      <c r="G30" s="138" t="s">
        <v>4</v>
      </c>
      <c r="H30" s="131" t="s">
        <v>312</v>
      </c>
      <c r="I30" s="100" t="s">
        <v>313</v>
      </c>
      <c r="J30" s="131" t="s">
        <v>312</v>
      </c>
      <c r="K30" s="138" t="s">
        <v>4</v>
      </c>
      <c r="L30" s="131" t="s">
        <v>312</v>
      </c>
      <c r="M30" s="100" t="s">
        <v>313</v>
      </c>
      <c r="N30" s="131" t="s">
        <v>312</v>
      </c>
      <c r="O30" s="138" t="s">
        <v>4</v>
      </c>
      <c r="P30" s="131" t="s">
        <v>312</v>
      </c>
      <c r="Q30" s="100" t="s">
        <v>313</v>
      </c>
      <c r="R30" s="131" t="s">
        <v>312</v>
      </c>
      <c r="S30" s="138" t="s">
        <v>4</v>
      </c>
      <c r="T30" s="131" t="s">
        <v>312</v>
      </c>
      <c r="U30" s="38" t="s">
        <v>313</v>
      </c>
      <c r="V30" s="131" t="s">
        <v>312</v>
      </c>
      <c r="W30" s="138" t="s">
        <v>4</v>
      </c>
      <c r="X30" s="131" t="s">
        <v>312</v>
      </c>
      <c r="Y30" s="71" t="s">
        <v>313</v>
      </c>
      <c r="Z30" s="131" t="s">
        <v>312</v>
      </c>
      <c r="AA30" s="138" t="s">
        <v>4</v>
      </c>
      <c r="AB30" s="131" t="s">
        <v>312</v>
      </c>
      <c r="AC30" s="100" t="s">
        <v>313</v>
      </c>
      <c r="AD30" s="131" t="s">
        <v>312</v>
      </c>
      <c r="AE30" s="138" t="s">
        <v>4</v>
      </c>
      <c r="AF30" s="131" t="s">
        <v>312</v>
      </c>
      <c r="AG30" s="100" t="s">
        <v>313</v>
      </c>
      <c r="AH30" s="131" t="s">
        <v>312</v>
      </c>
      <c r="AI30" s="138" t="s">
        <v>4</v>
      </c>
      <c r="AJ30" s="131" t="s">
        <v>312</v>
      </c>
      <c r="AK30" s="100" t="s">
        <v>313</v>
      </c>
      <c r="AL30" s="131" t="s">
        <v>312</v>
      </c>
      <c r="AM30" s="138" t="s">
        <v>4</v>
      </c>
      <c r="AN30" s="131" t="s">
        <v>312</v>
      </c>
      <c r="AO30" s="38" t="s">
        <v>313</v>
      </c>
      <c r="AP30" s="131" t="s">
        <v>312</v>
      </c>
      <c r="AQ30" s="138" t="s">
        <v>4</v>
      </c>
      <c r="AR30" s="131" t="s">
        <v>312</v>
      </c>
    </row>
    <row r="31" spans="1:44" ht="5.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7"/>
      <c r="Z31" s="18"/>
      <c r="AA31" s="18"/>
      <c r="AB31" s="18"/>
      <c r="AC31" s="18"/>
      <c r="AD31" s="18"/>
      <c r="AE31" s="18"/>
      <c r="AF31" s="18"/>
      <c r="AG31" s="18"/>
      <c r="AH31" s="18"/>
      <c r="AI31" s="18"/>
      <c r="AJ31" s="18"/>
      <c r="AK31" s="18"/>
      <c r="AL31" s="18"/>
      <c r="AM31" s="18"/>
      <c r="AN31" s="18"/>
      <c r="AO31" s="18"/>
      <c r="AP31" s="18"/>
      <c r="AQ31" s="18"/>
      <c r="AR31" s="18"/>
    </row>
    <row r="32" spans="1:44" ht="10.5" customHeight="1">
      <c r="A32" s="63"/>
      <c r="B32" s="63"/>
      <c r="C32" s="63"/>
      <c r="D32" s="63"/>
      <c r="E32" s="63"/>
      <c r="F32" s="13"/>
      <c r="G32" s="51"/>
      <c r="H32" s="13"/>
      <c r="I32" s="13"/>
      <c r="J32" s="13"/>
      <c r="K32" s="51"/>
      <c r="L32" s="13"/>
      <c r="M32" s="13"/>
      <c r="N32" s="13"/>
      <c r="O32" s="51"/>
      <c r="P32" s="13"/>
      <c r="Q32" s="13"/>
      <c r="R32" s="13"/>
      <c r="S32" s="51"/>
      <c r="T32" s="13"/>
      <c r="U32" s="37"/>
      <c r="V32" s="13"/>
      <c r="W32" s="51"/>
      <c r="X32" s="13"/>
      <c r="Y32" s="184"/>
      <c r="Z32" s="13"/>
      <c r="AA32" s="51"/>
      <c r="AB32" s="13"/>
      <c r="AC32" s="13"/>
      <c r="AD32" s="13"/>
      <c r="AE32" s="51"/>
      <c r="AF32" s="13"/>
      <c r="AG32" s="13"/>
      <c r="AH32" s="13"/>
      <c r="AI32" s="51"/>
      <c r="AJ32" s="13"/>
      <c r="AK32" s="13"/>
      <c r="AL32" s="13"/>
      <c r="AM32" s="51"/>
      <c r="AN32" s="13"/>
      <c r="AO32" s="37"/>
      <c r="AP32" s="13"/>
      <c r="AQ32" s="51"/>
      <c r="AR32" s="13"/>
    </row>
    <row r="33" spans="1:44" ht="11.25" customHeight="1">
      <c r="A33" s="461" t="s">
        <v>157</v>
      </c>
      <c r="B33" s="461"/>
      <c r="C33" s="461"/>
      <c r="D33" s="461"/>
      <c r="E33" s="461"/>
      <c r="F33" s="461"/>
      <c r="G33" s="461"/>
      <c r="H33" s="461"/>
      <c r="I33" s="59"/>
      <c r="J33" s="39"/>
      <c r="K33" s="51"/>
      <c r="L33" s="39"/>
      <c r="M33" s="39"/>
      <c r="N33" s="39"/>
      <c r="O33" s="51"/>
      <c r="P33" s="39"/>
      <c r="Q33" s="39"/>
      <c r="R33" s="39"/>
      <c r="S33" s="51"/>
      <c r="T33" s="39"/>
      <c r="U33" s="17"/>
      <c r="V33" s="39"/>
      <c r="W33" s="51"/>
      <c r="X33" s="39"/>
      <c r="Y33" s="17"/>
      <c r="Z33" s="59"/>
      <c r="AA33" s="59"/>
      <c r="AB33" s="59"/>
      <c r="AC33" s="59"/>
      <c r="AD33" s="39"/>
      <c r="AE33" s="51"/>
      <c r="AF33" s="39"/>
      <c r="AG33" s="39"/>
      <c r="AH33" s="39"/>
      <c r="AI33" s="51"/>
      <c r="AJ33" s="39"/>
      <c r="AK33" s="39"/>
      <c r="AL33" s="39"/>
      <c r="AM33" s="51"/>
      <c r="AN33" s="39"/>
      <c r="AO33" s="17"/>
      <c r="AP33" s="39"/>
      <c r="AQ33" s="51"/>
      <c r="AR33" s="39"/>
    </row>
    <row r="34" spans="1:44" ht="12" customHeight="1">
      <c r="A34" s="446" t="s">
        <v>22</v>
      </c>
      <c r="B34" s="446"/>
      <c r="C34" s="60"/>
      <c r="D34" s="60"/>
      <c r="E34" s="60"/>
      <c r="F34" s="131" t="s">
        <v>312</v>
      </c>
      <c r="G34" s="138" t="s">
        <v>4</v>
      </c>
      <c r="H34" s="131" t="s">
        <v>312</v>
      </c>
      <c r="I34" s="100" t="s">
        <v>313</v>
      </c>
      <c r="J34" s="131" t="s">
        <v>312</v>
      </c>
      <c r="K34" s="138" t="s">
        <v>4</v>
      </c>
      <c r="L34" s="131" t="s">
        <v>312</v>
      </c>
      <c r="M34" s="100" t="s">
        <v>313</v>
      </c>
      <c r="N34" s="131" t="s">
        <v>312</v>
      </c>
      <c r="O34" s="138" t="s">
        <v>4</v>
      </c>
      <c r="P34" s="131" t="s">
        <v>312</v>
      </c>
      <c r="Q34" s="100" t="s">
        <v>313</v>
      </c>
      <c r="R34" s="131" t="s">
        <v>312</v>
      </c>
      <c r="S34" s="138" t="s">
        <v>4</v>
      </c>
      <c r="T34" s="131" t="s">
        <v>312</v>
      </c>
      <c r="U34" s="38" t="s">
        <v>313</v>
      </c>
      <c r="V34" s="131" t="s">
        <v>312</v>
      </c>
      <c r="W34" s="138" t="s">
        <v>4</v>
      </c>
      <c r="X34" s="131" t="s">
        <v>312</v>
      </c>
      <c r="Y34" s="185" t="s">
        <v>313</v>
      </c>
      <c r="Z34" s="131" t="s">
        <v>312</v>
      </c>
      <c r="AA34" s="138" t="s">
        <v>4</v>
      </c>
      <c r="AB34" s="131" t="s">
        <v>312</v>
      </c>
      <c r="AC34" s="100" t="s">
        <v>313</v>
      </c>
      <c r="AD34" s="131" t="s">
        <v>312</v>
      </c>
      <c r="AE34" s="138" t="s">
        <v>4</v>
      </c>
      <c r="AF34" s="131" t="s">
        <v>312</v>
      </c>
      <c r="AG34" s="100" t="s">
        <v>313</v>
      </c>
      <c r="AH34" s="131" t="s">
        <v>312</v>
      </c>
      <c r="AI34" s="138" t="s">
        <v>4</v>
      </c>
      <c r="AJ34" s="131" t="s">
        <v>312</v>
      </c>
      <c r="AK34" s="100" t="s">
        <v>313</v>
      </c>
      <c r="AL34" s="131" t="s">
        <v>312</v>
      </c>
      <c r="AM34" s="138" t="s">
        <v>4</v>
      </c>
      <c r="AN34" s="131" t="s">
        <v>312</v>
      </c>
      <c r="AO34" s="38" t="s">
        <v>313</v>
      </c>
      <c r="AP34" s="131" t="s">
        <v>312</v>
      </c>
      <c r="AQ34" s="138" t="s">
        <v>4</v>
      </c>
      <c r="AR34" s="131" t="s">
        <v>312</v>
      </c>
    </row>
    <row r="35" spans="1:44" ht="12" customHeight="1" thickBot="1">
      <c r="A35" s="107"/>
      <c r="B35" s="107"/>
      <c r="C35" s="107"/>
      <c r="D35" s="107"/>
      <c r="E35" s="107"/>
      <c r="F35" s="147"/>
      <c r="G35" s="148"/>
      <c r="H35" s="147"/>
      <c r="I35" s="45"/>
      <c r="J35" s="147"/>
      <c r="K35" s="148"/>
      <c r="L35" s="147"/>
      <c r="M35" s="45"/>
      <c r="N35" s="147"/>
      <c r="O35" s="148"/>
      <c r="P35" s="147"/>
      <c r="Q35" s="45"/>
      <c r="R35" s="147"/>
      <c r="S35" s="148"/>
      <c r="T35" s="147"/>
      <c r="U35" s="121"/>
      <c r="V35" s="147"/>
      <c r="W35" s="148"/>
      <c r="X35" s="147"/>
      <c r="Y35" s="48"/>
      <c r="Z35" s="147"/>
      <c r="AA35" s="148"/>
      <c r="AB35" s="147"/>
      <c r="AC35" s="45"/>
      <c r="AD35" s="147"/>
      <c r="AE35" s="148"/>
      <c r="AF35" s="147"/>
      <c r="AG35" s="45"/>
      <c r="AH35" s="147"/>
      <c r="AI35" s="148"/>
      <c r="AJ35" s="147"/>
      <c r="AK35" s="45"/>
      <c r="AL35" s="147"/>
      <c r="AM35" s="148"/>
      <c r="AN35" s="147"/>
      <c r="AO35" s="121"/>
      <c r="AP35" s="147"/>
      <c r="AQ35" s="148"/>
      <c r="AR35" s="147"/>
    </row>
    <row r="36" ht="12.75">
      <c r="A36" s="13" t="s">
        <v>400</v>
      </c>
    </row>
  </sheetData>
  <sheetProtection formatCells="0" formatColumns="0" formatRows="0"/>
  <mergeCells count="34">
    <mergeCell ref="A6:B6"/>
    <mergeCell ref="A23:B23"/>
    <mergeCell ref="A24:B24"/>
    <mergeCell ref="F6:X6"/>
    <mergeCell ref="J7:L7"/>
    <mergeCell ref="N7:P7"/>
    <mergeCell ref="R7:T7"/>
    <mergeCell ref="A14:B14"/>
    <mergeCell ref="O8:P8"/>
    <mergeCell ref="S8:T8"/>
    <mergeCell ref="A34:B34"/>
    <mergeCell ref="A30:B30"/>
    <mergeCell ref="A29:I29"/>
    <mergeCell ref="A33:H33"/>
    <mergeCell ref="V7:X7"/>
    <mergeCell ref="W8:X8"/>
    <mergeCell ref="A11:B11"/>
    <mergeCell ref="A13:B13"/>
    <mergeCell ref="A9:B9"/>
    <mergeCell ref="K8:L8"/>
    <mergeCell ref="G8:H8"/>
    <mergeCell ref="AL7:AN7"/>
    <mergeCell ref="AA8:AB8"/>
    <mergeCell ref="AE8:AF8"/>
    <mergeCell ref="AI8:AJ8"/>
    <mergeCell ref="A7:B7"/>
    <mergeCell ref="F7:H7"/>
    <mergeCell ref="AM8:AN8"/>
    <mergeCell ref="Z6:AR6"/>
    <mergeCell ref="Z7:AB7"/>
    <mergeCell ref="AD7:AF7"/>
    <mergeCell ref="AH7:AJ7"/>
    <mergeCell ref="AP7:AR7"/>
    <mergeCell ref="AQ8:AR8"/>
  </mergeCells>
  <printOptions/>
  <pageMargins left="0.75" right="0.75" top="1" bottom="1" header="0.5" footer="0.5"/>
  <pageSetup horizontalDpi="600" verticalDpi="600" orientation="landscape" paperSize="9" scale="91" r:id="rId2"/>
  <drawing r:id="rId1"/>
</worksheet>
</file>

<file path=xl/worksheets/sheet27.xml><?xml version="1.0" encoding="utf-8"?>
<worksheet xmlns="http://schemas.openxmlformats.org/spreadsheetml/2006/main" xmlns:r="http://schemas.openxmlformats.org/officeDocument/2006/relationships">
  <dimension ref="A2:Z64"/>
  <sheetViews>
    <sheetView zoomScalePageLayoutView="0" workbookViewId="0" topLeftCell="A1">
      <selection activeCell="AB57" sqref="AB57"/>
    </sheetView>
  </sheetViews>
  <sheetFormatPr defaultColWidth="9.140625" defaultRowHeight="12.75"/>
  <cols>
    <col min="1" max="1" width="2.8515625" style="1" customWidth="1"/>
    <col min="2" max="2" width="14.7109375" style="1" customWidth="1"/>
    <col min="3" max="5" width="3.28125" style="43" hidden="1" customWidth="1"/>
    <col min="6" max="23" width="3.28125" style="43" customWidth="1"/>
    <col min="24" max="25" width="3.28125" style="1" customWidth="1"/>
    <col min="26" max="26" width="5.8515625" style="1" customWidth="1"/>
    <col min="27" max="16384" width="9.140625" style="1" customWidth="1"/>
  </cols>
  <sheetData>
    <row r="1" ht="6.75" customHeight="1"/>
    <row r="2" spans="1:23" ht="15.75" customHeight="1">
      <c r="A2" s="188" t="s">
        <v>374</v>
      </c>
      <c r="B2" s="190"/>
      <c r="C2" s="190"/>
      <c r="D2" s="190"/>
      <c r="E2" s="190"/>
      <c r="F2" s="190"/>
      <c r="G2" s="190"/>
      <c r="H2" s="190"/>
      <c r="I2" s="190"/>
      <c r="J2" s="190"/>
      <c r="K2" s="190"/>
      <c r="L2" s="190"/>
      <c r="M2" s="190"/>
      <c r="N2" s="190"/>
      <c r="O2" s="190"/>
      <c r="P2" s="190"/>
      <c r="Q2" s="190"/>
      <c r="R2" s="190"/>
      <c r="S2" s="190"/>
      <c r="T2" s="190"/>
      <c r="U2" s="190"/>
      <c r="V2" s="190"/>
      <c r="W2" s="190"/>
    </row>
    <row r="3" spans="1:23" s="20" customFormat="1" ht="15.75" customHeight="1">
      <c r="A3" s="188" t="s">
        <v>375</v>
      </c>
      <c r="B3" s="196"/>
      <c r="C3" s="191"/>
      <c r="D3" s="191"/>
      <c r="E3" s="191"/>
      <c r="F3" s="191"/>
      <c r="G3" s="191"/>
      <c r="H3" s="191"/>
      <c r="I3" s="191"/>
      <c r="J3" s="191"/>
      <c r="K3" s="191"/>
      <c r="L3" s="191"/>
      <c r="M3" s="191"/>
      <c r="N3" s="191"/>
      <c r="O3" s="191"/>
      <c r="P3" s="191"/>
      <c r="Q3" s="191"/>
      <c r="R3" s="191"/>
      <c r="S3" s="191"/>
      <c r="T3" s="191"/>
      <c r="U3" s="191"/>
      <c r="V3" s="187"/>
      <c r="W3" s="187"/>
    </row>
    <row r="4" spans="1:23" s="20" customFormat="1" ht="15.75" customHeight="1">
      <c r="A4" s="193" t="s">
        <v>376</v>
      </c>
      <c r="B4" s="140"/>
      <c r="C4" s="150"/>
      <c r="D4" s="150"/>
      <c r="E4" s="150"/>
      <c r="F4" s="150"/>
      <c r="G4" s="150"/>
      <c r="H4" s="150"/>
      <c r="I4" s="150"/>
      <c r="J4" s="150"/>
      <c r="K4" s="150"/>
      <c r="L4" s="150"/>
      <c r="M4" s="150"/>
      <c r="N4" s="150"/>
      <c r="O4" s="150"/>
      <c r="P4" s="150"/>
      <c r="Q4" s="150"/>
      <c r="R4" s="150"/>
      <c r="S4" s="150"/>
      <c r="T4" s="150"/>
      <c r="U4" s="150"/>
      <c r="V4" s="168"/>
      <c r="W4" s="168"/>
    </row>
    <row r="5" spans="1:26" s="20" customFormat="1" ht="15.75" customHeight="1" thickBot="1">
      <c r="A5" s="294" t="s">
        <v>377</v>
      </c>
      <c r="B5" s="141"/>
      <c r="C5" s="195"/>
      <c r="D5" s="195"/>
      <c r="E5" s="195"/>
      <c r="F5" s="195"/>
      <c r="G5" s="195"/>
      <c r="H5" s="195"/>
      <c r="I5" s="195"/>
      <c r="J5" s="195"/>
      <c r="K5" s="195"/>
      <c r="L5" s="195"/>
      <c r="M5" s="195"/>
      <c r="N5" s="195"/>
      <c r="O5" s="195"/>
      <c r="P5" s="195"/>
      <c r="Q5" s="195"/>
      <c r="R5" s="195"/>
      <c r="S5" s="195"/>
      <c r="T5" s="195"/>
      <c r="U5" s="195"/>
      <c r="V5" s="50"/>
      <c r="W5" s="50"/>
      <c r="X5" s="45"/>
      <c r="Y5" s="45"/>
      <c r="Z5" s="45"/>
    </row>
    <row r="6" spans="1:26" ht="15" customHeight="1">
      <c r="A6" s="447" t="s">
        <v>160</v>
      </c>
      <c r="B6" s="447"/>
      <c r="C6" s="1"/>
      <c r="D6" s="292"/>
      <c r="E6" s="292"/>
      <c r="F6" s="449" t="s">
        <v>163</v>
      </c>
      <c r="G6" s="449"/>
      <c r="H6" s="449"/>
      <c r="I6" s="449"/>
      <c r="J6" s="449"/>
      <c r="K6" s="449"/>
      <c r="L6" s="449"/>
      <c r="M6" s="449"/>
      <c r="N6" s="449"/>
      <c r="O6" s="449"/>
      <c r="P6" s="449"/>
      <c r="Q6" s="449"/>
      <c r="R6" s="449"/>
      <c r="S6" s="449"/>
      <c r="T6" s="449"/>
      <c r="U6" s="449"/>
      <c r="V6" s="449"/>
      <c r="W6" s="449"/>
      <c r="X6" s="449"/>
      <c r="Y6" s="449"/>
      <c r="Z6" s="449"/>
    </row>
    <row r="7" spans="1:26" ht="13.5" customHeight="1" thickBot="1">
      <c r="A7" s="466" t="s">
        <v>95</v>
      </c>
      <c r="B7" s="466"/>
      <c r="C7" s="1"/>
      <c r="D7" s="1"/>
      <c r="E7" s="1"/>
      <c r="F7" s="186" t="s">
        <v>196</v>
      </c>
      <c r="G7" s="186" t="s">
        <v>197</v>
      </c>
      <c r="H7" s="186" t="s">
        <v>198</v>
      </c>
      <c r="I7" s="186" t="s">
        <v>199</v>
      </c>
      <c r="J7" s="186" t="s">
        <v>200</v>
      </c>
      <c r="K7" s="186" t="s">
        <v>201</v>
      </c>
      <c r="L7" s="186" t="s">
        <v>202</v>
      </c>
      <c r="M7" s="186" t="s">
        <v>203</v>
      </c>
      <c r="N7" s="186" t="s">
        <v>204</v>
      </c>
      <c r="O7" s="28">
        <v>10</v>
      </c>
      <c r="P7" s="28">
        <v>11</v>
      </c>
      <c r="Q7" s="28">
        <v>12</v>
      </c>
      <c r="R7" s="28">
        <v>13</v>
      </c>
      <c r="S7" s="28">
        <v>14</v>
      </c>
      <c r="T7" s="28">
        <v>15</v>
      </c>
      <c r="U7" s="28">
        <v>16</v>
      </c>
      <c r="V7" s="28">
        <v>17</v>
      </c>
      <c r="W7" s="28">
        <v>18</v>
      </c>
      <c r="X7" s="28">
        <v>19</v>
      </c>
      <c r="Y7" s="28">
        <v>20</v>
      </c>
      <c r="Z7" s="106" t="s">
        <v>22</v>
      </c>
    </row>
    <row r="8" spans="1:21" ht="6" customHeight="1">
      <c r="A8" s="447"/>
      <c r="B8" s="447"/>
      <c r="C8" s="62"/>
      <c r="D8" s="62"/>
      <c r="E8" s="62"/>
      <c r="F8" s="62"/>
      <c r="G8" s="62"/>
      <c r="H8" s="62"/>
      <c r="I8" s="62"/>
      <c r="J8" s="62"/>
      <c r="K8" s="62"/>
      <c r="L8" s="62"/>
      <c r="M8" s="62"/>
      <c r="N8" s="62"/>
      <c r="O8" s="62"/>
      <c r="P8" s="62"/>
      <c r="Q8" s="62"/>
      <c r="R8" s="62"/>
      <c r="S8" s="62"/>
      <c r="T8" s="62"/>
      <c r="U8" s="62"/>
    </row>
    <row r="9" spans="1:21" ht="6" customHeight="1" hidden="1">
      <c r="A9" s="36"/>
      <c r="B9" s="36"/>
      <c r="C9" s="62"/>
      <c r="D9" s="62"/>
      <c r="E9" s="62"/>
      <c r="F9" s="62"/>
      <c r="G9" s="62"/>
      <c r="H9" s="62"/>
      <c r="I9" s="62"/>
      <c r="J9" s="62"/>
      <c r="K9" s="62"/>
      <c r="L9" s="62"/>
      <c r="M9" s="62"/>
      <c r="N9" s="62"/>
      <c r="O9" s="62"/>
      <c r="P9" s="62"/>
      <c r="Q9" s="62"/>
      <c r="R9" s="62"/>
      <c r="S9" s="62"/>
      <c r="T9" s="62"/>
      <c r="U9" s="62"/>
    </row>
    <row r="10" spans="1:21" ht="13.5" customHeight="1">
      <c r="A10" s="468" t="s">
        <v>89</v>
      </c>
      <c r="B10" s="468"/>
      <c r="C10" s="62"/>
      <c r="D10" s="62"/>
      <c r="E10" s="62"/>
      <c r="F10" s="62"/>
      <c r="G10" s="62"/>
      <c r="H10" s="62"/>
      <c r="I10" s="62"/>
      <c r="J10" s="62"/>
      <c r="K10" s="62"/>
      <c r="L10" s="62"/>
      <c r="M10" s="62"/>
      <c r="N10" s="62"/>
      <c r="O10" s="62"/>
      <c r="P10" s="62"/>
      <c r="Q10" s="62"/>
      <c r="R10" s="62"/>
      <c r="S10" s="62"/>
      <c r="T10" s="62"/>
      <c r="U10" s="62"/>
    </row>
    <row r="11" spans="1:26" ht="12" customHeight="1">
      <c r="A11" s="447" t="s">
        <v>123</v>
      </c>
      <c r="B11" s="447"/>
      <c r="C11" s="1"/>
      <c r="D11" s="1"/>
      <c r="E11" s="1"/>
      <c r="F11" s="131">
        <v>316.175</v>
      </c>
      <c r="G11" s="131" t="s">
        <v>312</v>
      </c>
      <c r="H11" s="131">
        <v>9.909</v>
      </c>
      <c r="I11" s="131">
        <v>92.955</v>
      </c>
      <c r="J11" s="131" t="s">
        <v>312</v>
      </c>
      <c r="K11" s="131">
        <v>300.563</v>
      </c>
      <c r="L11" s="131" t="s">
        <v>312</v>
      </c>
      <c r="M11" s="131">
        <v>288.812</v>
      </c>
      <c r="N11" s="131">
        <v>37.117</v>
      </c>
      <c r="O11" s="131">
        <v>98.837</v>
      </c>
      <c r="P11" s="131">
        <v>13.616</v>
      </c>
      <c r="Q11" s="131">
        <v>84.4</v>
      </c>
      <c r="R11" s="131">
        <v>4.719</v>
      </c>
      <c r="S11" s="131">
        <v>398.855</v>
      </c>
      <c r="T11" s="131">
        <v>20.528</v>
      </c>
      <c r="U11" s="131">
        <v>157.128</v>
      </c>
      <c r="V11" s="131" t="s">
        <v>312</v>
      </c>
      <c r="W11" s="131">
        <v>425.714</v>
      </c>
      <c r="X11" s="131" t="s">
        <v>312</v>
      </c>
      <c r="Y11" s="131">
        <v>12.607</v>
      </c>
      <c r="Z11" s="131">
        <v>2261.937</v>
      </c>
    </row>
    <row r="12" spans="1:26" ht="5.25" customHeight="1">
      <c r="A12" s="60"/>
      <c r="C12" s="1"/>
      <c r="D12" s="1"/>
      <c r="E12" s="1"/>
      <c r="G12" s="62"/>
      <c r="H12" s="62"/>
      <c r="I12" s="62"/>
      <c r="J12" s="62"/>
      <c r="K12" s="62"/>
      <c r="L12" s="62"/>
      <c r="M12" s="62"/>
      <c r="N12" s="62"/>
      <c r="O12" s="138"/>
      <c r="P12" s="62"/>
      <c r="Q12" s="62"/>
      <c r="R12" s="62"/>
      <c r="S12" s="62"/>
      <c r="T12" s="62"/>
      <c r="U12" s="62"/>
      <c r="V12" s="62"/>
      <c r="W12" s="62"/>
      <c r="X12" s="62"/>
      <c r="Y12" s="43"/>
      <c r="Z12" s="43"/>
    </row>
    <row r="13" spans="1:26" ht="12" customHeight="1">
      <c r="A13" s="461" t="s">
        <v>154</v>
      </c>
      <c r="B13" s="461"/>
      <c r="C13" s="1"/>
      <c r="D13" s="1"/>
      <c r="E13" s="1"/>
      <c r="T13" s="38"/>
      <c r="X13" s="38"/>
      <c r="Y13" s="43"/>
      <c r="Z13" s="43"/>
    </row>
    <row r="14" spans="1:26" ht="12" customHeight="1">
      <c r="A14" s="446" t="s">
        <v>22</v>
      </c>
      <c r="B14" s="446"/>
      <c r="C14" s="1"/>
      <c r="D14" s="1"/>
      <c r="E14" s="1"/>
      <c r="F14" s="131">
        <v>85.184</v>
      </c>
      <c r="G14" s="131" t="s">
        <v>312</v>
      </c>
      <c r="H14" s="131">
        <v>9.909</v>
      </c>
      <c r="I14" s="131">
        <v>42.856</v>
      </c>
      <c r="J14" s="131" t="s">
        <v>312</v>
      </c>
      <c r="K14" s="131">
        <v>30.921</v>
      </c>
      <c r="L14" s="131" t="s">
        <v>312</v>
      </c>
      <c r="M14" s="131">
        <v>183.339</v>
      </c>
      <c r="N14" s="131">
        <v>17.603</v>
      </c>
      <c r="O14" s="131">
        <v>67.93</v>
      </c>
      <c r="P14" s="131">
        <v>4.215</v>
      </c>
      <c r="Q14" s="131">
        <v>73.979</v>
      </c>
      <c r="R14" s="131">
        <v>4.719</v>
      </c>
      <c r="S14" s="131" t="s">
        <v>312</v>
      </c>
      <c r="T14" s="131" t="s">
        <v>312</v>
      </c>
      <c r="U14" s="131">
        <v>73.169</v>
      </c>
      <c r="V14" s="131" t="s">
        <v>312</v>
      </c>
      <c r="W14" s="131">
        <v>223.431</v>
      </c>
      <c r="X14" s="131" t="s">
        <v>312</v>
      </c>
      <c r="Y14" s="131">
        <v>12.607</v>
      </c>
      <c r="Z14" s="131">
        <v>829.862</v>
      </c>
    </row>
    <row r="15" spans="1:26" ht="11.25" customHeight="1">
      <c r="A15" s="137"/>
      <c r="B15" s="63" t="s">
        <v>5</v>
      </c>
      <c r="C15" s="1"/>
      <c r="D15" s="1"/>
      <c r="E15" s="1"/>
      <c r="F15" s="38"/>
      <c r="G15" s="138"/>
      <c r="H15" s="38"/>
      <c r="I15" s="38"/>
      <c r="J15" s="38"/>
      <c r="K15" s="52"/>
      <c r="L15" s="38"/>
      <c r="M15" s="38"/>
      <c r="N15" s="38"/>
      <c r="O15" s="52"/>
      <c r="P15" s="38"/>
      <c r="Q15" s="38"/>
      <c r="R15" s="52"/>
      <c r="S15" s="38"/>
      <c r="T15" s="37"/>
      <c r="U15" s="38"/>
      <c r="V15" s="52"/>
      <c r="W15" s="38"/>
      <c r="X15" s="37"/>
      <c r="Y15" s="43"/>
      <c r="Z15" s="43"/>
    </row>
    <row r="16" spans="1:26" ht="11.25" customHeight="1">
      <c r="A16" s="13"/>
      <c r="B16" s="63" t="s">
        <v>85</v>
      </c>
      <c r="C16" s="1"/>
      <c r="D16" s="1"/>
      <c r="E16" s="1"/>
      <c r="F16" s="132" t="s">
        <v>312</v>
      </c>
      <c r="G16" s="132" t="s">
        <v>312</v>
      </c>
      <c r="H16" s="132" t="s">
        <v>312</v>
      </c>
      <c r="I16" s="132">
        <v>2.666</v>
      </c>
      <c r="J16" s="132" t="s">
        <v>312</v>
      </c>
      <c r="K16" s="132">
        <v>0.866</v>
      </c>
      <c r="L16" s="132" t="s">
        <v>312</v>
      </c>
      <c r="M16" s="132" t="s">
        <v>312</v>
      </c>
      <c r="N16" s="132" t="s">
        <v>312</v>
      </c>
      <c r="O16" s="132">
        <v>4.574</v>
      </c>
      <c r="P16" s="132">
        <v>4.094</v>
      </c>
      <c r="Q16" s="132" t="s">
        <v>312</v>
      </c>
      <c r="R16" s="132" t="s">
        <v>312</v>
      </c>
      <c r="S16" s="132" t="s">
        <v>312</v>
      </c>
      <c r="T16" s="132" t="s">
        <v>312</v>
      </c>
      <c r="U16" s="132">
        <v>11.461</v>
      </c>
      <c r="V16" s="132" t="s">
        <v>312</v>
      </c>
      <c r="W16" s="132">
        <v>3.594</v>
      </c>
      <c r="X16" s="132" t="s">
        <v>312</v>
      </c>
      <c r="Y16" s="132" t="s">
        <v>312</v>
      </c>
      <c r="Z16" s="132">
        <v>27.256</v>
      </c>
    </row>
    <row r="17" spans="1:26" ht="11.25" customHeight="1">
      <c r="A17" s="13"/>
      <c r="B17" s="63" t="s">
        <v>86</v>
      </c>
      <c r="C17" s="1"/>
      <c r="D17" s="1"/>
      <c r="E17" s="1"/>
      <c r="F17" s="132">
        <v>2.844</v>
      </c>
      <c r="G17" s="132" t="s">
        <v>312</v>
      </c>
      <c r="H17" s="132" t="s">
        <v>312</v>
      </c>
      <c r="I17" s="132">
        <v>3.087</v>
      </c>
      <c r="J17" s="132" t="s">
        <v>312</v>
      </c>
      <c r="K17" s="132" t="s">
        <v>312</v>
      </c>
      <c r="L17" s="132" t="s">
        <v>312</v>
      </c>
      <c r="M17" s="132">
        <v>6.621</v>
      </c>
      <c r="N17" s="132" t="s">
        <v>312</v>
      </c>
      <c r="O17" s="132">
        <v>3.153</v>
      </c>
      <c r="P17" s="132" t="s">
        <v>312</v>
      </c>
      <c r="Q17" s="132" t="s">
        <v>312</v>
      </c>
      <c r="R17" s="132" t="s">
        <v>312</v>
      </c>
      <c r="S17" s="132" t="s">
        <v>312</v>
      </c>
      <c r="T17" s="132" t="s">
        <v>312</v>
      </c>
      <c r="U17" s="132" t="s">
        <v>312</v>
      </c>
      <c r="V17" s="132" t="s">
        <v>312</v>
      </c>
      <c r="W17" s="132">
        <v>3.641</v>
      </c>
      <c r="X17" s="132" t="s">
        <v>312</v>
      </c>
      <c r="Y17" s="132" t="s">
        <v>312</v>
      </c>
      <c r="Z17" s="132">
        <v>19.346</v>
      </c>
    </row>
    <row r="18" spans="1:26" ht="11.25" customHeight="1">
      <c r="A18" s="13"/>
      <c r="B18" s="63" t="s">
        <v>87</v>
      </c>
      <c r="C18" s="1"/>
      <c r="D18" s="1"/>
      <c r="E18" s="1"/>
      <c r="F18" s="132">
        <v>24.856</v>
      </c>
      <c r="G18" s="132" t="s">
        <v>312</v>
      </c>
      <c r="H18" s="132">
        <v>9.909</v>
      </c>
      <c r="I18" s="132">
        <v>13.53</v>
      </c>
      <c r="J18" s="132" t="s">
        <v>312</v>
      </c>
      <c r="K18" s="132">
        <v>2.947</v>
      </c>
      <c r="L18" s="132" t="s">
        <v>312</v>
      </c>
      <c r="M18" s="132">
        <v>13.609</v>
      </c>
      <c r="N18" s="132">
        <v>14.164</v>
      </c>
      <c r="O18" s="132">
        <v>40.326</v>
      </c>
      <c r="P18" s="132">
        <v>0.121</v>
      </c>
      <c r="Q18" s="132">
        <v>2.825</v>
      </c>
      <c r="R18" s="132" t="s">
        <v>312</v>
      </c>
      <c r="S18" s="132" t="s">
        <v>312</v>
      </c>
      <c r="T18" s="132" t="s">
        <v>312</v>
      </c>
      <c r="U18" s="132">
        <v>2.825</v>
      </c>
      <c r="V18" s="132" t="s">
        <v>312</v>
      </c>
      <c r="W18" s="132">
        <v>161.132</v>
      </c>
      <c r="X18" s="132" t="s">
        <v>312</v>
      </c>
      <c r="Y18" s="132">
        <v>12.607</v>
      </c>
      <c r="Z18" s="132">
        <v>298.851</v>
      </c>
    </row>
    <row r="19" spans="1:26" ht="11.25" customHeight="1">
      <c r="A19" s="13"/>
      <c r="B19" s="63" t="s">
        <v>195</v>
      </c>
      <c r="C19" s="1"/>
      <c r="D19" s="1"/>
      <c r="E19" s="1"/>
      <c r="F19" s="132" t="s">
        <v>312</v>
      </c>
      <c r="G19" s="132" t="s">
        <v>312</v>
      </c>
      <c r="H19" s="132" t="s">
        <v>312</v>
      </c>
      <c r="I19" s="132">
        <v>9.713</v>
      </c>
      <c r="J19" s="132" t="s">
        <v>312</v>
      </c>
      <c r="K19" s="132" t="s">
        <v>312</v>
      </c>
      <c r="L19" s="132" t="s">
        <v>312</v>
      </c>
      <c r="M19" s="132" t="s">
        <v>312</v>
      </c>
      <c r="N19" s="132">
        <v>3.438</v>
      </c>
      <c r="O19" s="132" t="s">
        <v>312</v>
      </c>
      <c r="P19" s="132" t="s">
        <v>312</v>
      </c>
      <c r="Q19" s="132">
        <v>71.154</v>
      </c>
      <c r="R19" s="132" t="s">
        <v>312</v>
      </c>
      <c r="S19" s="132" t="s">
        <v>312</v>
      </c>
      <c r="T19" s="132" t="s">
        <v>312</v>
      </c>
      <c r="U19" s="132" t="s">
        <v>312</v>
      </c>
      <c r="V19" s="132" t="s">
        <v>312</v>
      </c>
      <c r="W19" s="132">
        <v>6.367</v>
      </c>
      <c r="X19" s="132" t="s">
        <v>312</v>
      </c>
      <c r="Y19" s="132" t="s">
        <v>312</v>
      </c>
      <c r="Z19" s="132">
        <v>90.671</v>
      </c>
    </row>
    <row r="20" spans="1:26" ht="11.25" customHeight="1">
      <c r="A20" s="13"/>
      <c r="B20" s="63" t="s">
        <v>192</v>
      </c>
      <c r="C20" s="1"/>
      <c r="D20" s="1"/>
      <c r="E20" s="1"/>
      <c r="F20" s="132">
        <v>48.278</v>
      </c>
      <c r="G20" s="132" t="s">
        <v>312</v>
      </c>
      <c r="H20" s="132" t="s">
        <v>312</v>
      </c>
      <c r="I20" s="132" t="s">
        <v>312</v>
      </c>
      <c r="J20" s="132" t="s">
        <v>312</v>
      </c>
      <c r="K20" s="132">
        <v>27.108</v>
      </c>
      <c r="L20" s="132" t="s">
        <v>312</v>
      </c>
      <c r="M20" s="132">
        <v>135.186</v>
      </c>
      <c r="N20" s="132" t="s">
        <v>312</v>
      </c>
      <c r="O20" s="132">
        <v>7.238</v>
      </c>
      <c r="P20" s="132" t="s">
        <v>312</v>
      </c>
      <c r="Q20" s="132" t="s">
        <v>312</v>
      </c>
      <c r="R20" s="132" t="s">
        <v>312</v>
      </c>
      <c r="S20" s="132" t="s">
        <v>312</v>
      </c>
      <c r="T20" s="132" t="s">
        <v>312</v>
      </c>
      <c r="U20" s="132">
        <v>6.312</v>
      </c>
      <c r="V20" s="132" t="s">
        <v>312</v>
      </c>
      <c r="W20" s="132">
        <v>1.123</v>
      </c>
      <c r="X20" s="132" t="s">
        <v>312</v>
      </c>
      <c r="Y20" s="132" t="s">
        <v>312</v>
      </c>
      <c r="Z20" s="132">
        <v>225.245</v>
      </c>
    </row>
    <row r="21" spans="1:26" ht="5.25" customHeight="1">
      <c r="A21" s="18"/>
      <c r="B21" s="18"/>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row>
    <row r="22" spans="1:21" ht="5.25" customHeight="1">
      <c r="A22" s="64"/>
      <c r="B22" s="64"/>
      <c r="C22" s="152"/>
      <c r="D22" s="61"/>
      <c r="E22" s="22"/>
      <c r="F22" s="22"/>
      <c r="G22" s="22"/>
      <c r="H22" s="61"/>
      <c r="I22" s="22"/>
      <c r="J22" s="22"/>
      <c r="K22" s="22"/>
      <c r="L22" s="61"/>
      <c r="M22" s="22"/>
      <c r="N22" s="22"/>
      <c r="O22" s="22"/>
      <c r="P22" s="61"/>
      <c r="Q22" s="22"/>
      <c r="R22" s="22"/>
      <c r="S22" s="61"/>
      <c r="T22" s="22"/>
      <c r="U22" s="38"/>
    </row>
    <row r="23" spans="1:24" ht="12" customHeight="1">
      <c r="A23" s="461" t="s">
        <v>155</v>
      </c>
      <c r="B23" s="461"/>
      <c r="U23" s="37"/>
      <c r="X23" s="43"/>
    </row>
    <row r="24" spans="1:26" ht="12" customHeight="1">
      <c r="A24" s="446" t="s">
        <v>22</v>
      </c>
      <c r="B24" s="446"/>
      <c r="C24" s="1"/>
      <c r="D24" s="1"/>
      <c r="E24" s="1"/>
      <c r="F24" s="131">
        <v>230.991</v>
      </c>
      <c r="G24" s="131" t="s">
        <v>312</v>
      </c>
      <c r="H24" s="131" t="s">
        <v>312</v>
      </c>
      <c r="I24" s="131">
        <v>50.099</v>
      </c>
      <c r="J24" s="131" t="s">
        <v>312</v>
      </c>
      <c r="K24" s="131">
        <v>269.642</v>
      </c>
      <c r="L24" s="131" t="s">
        <v>312</v>
      </c>
      <c r="M24" s="131">
        <v>105.473</v>
      </c>
      <c r="N24" s="131">
        <v>19.515</v>
      </c>
      <c r="O24" s="131">
        <v>30.908</v>
      </c>
      <c r="P24" s="131">
        <v>9.402</v>
      </c>
      <c r="Q24" s="131">
        <v>10.422</v>
      </c>
      <c r="R24" s="131" t="s">
        <v>312</v>
      </c>
      <c r="S24" s="131">
        <v>398.855</v>
      </c>
      <c r="T24" s="131">
        <v>20.528</v>
      </c>
      <c r="U24" s="131">
        <v>83.959</v>
      </c>
      <c r="V24" s="131" t="s">
        <v>312</v>
      </c>
      <c r="W24" s="131">
        <v>202.282</v>
      </c>
      <c r="X24" s="131" t="s">
        <v>312</v>
      </c>
      <c r="Y24" s="131" t="s">
        <v>312</v>
      </c>
      <c r="Z24" s="131">
        <v>1432.076</v>
      </c>
    </row>
    <row r="25" spans="1:26" ht="10.5" customHeight="1">
      <c r="A25" s="137"/>
      <c r="B25" s="63" t="s">
        <v>5</v>
      </c>
      <c r="C25" s="1"/>
      <c r="D25" s="1"/>
      <c r="E25" s="1"/>
      <c r="F25" s="38"/>
      <c r="G25" s="138"/>
      <c r="H25" s="38"/>
      <c r="I25" s="38"/>
      <c r="J25" s="38"/>
      <c r="K25" s="52"/>
      <c r="L25" s="38"/>
      <c r="M25" s="38"/>
      <c r="N25" s="38"/>
      <c r="O25" s="52"/>
      <c r="P25" s="38"/>
      <c r="Q25" s="38"/>
      <c r="R25" s="52"/>
      <c r="S25" s="38"/>
      <c r="T25" s="37"/>
      <c r="U25" s="38"/>
      <c r="V25" s="52"/>
      <c r="W25" s="38"/>
      <c r="X25" s="37"/>
      <c r="Y25" s="43"/>
      <c r="Z25" s="43"/>
    </row>
    <row r="26" spans="1:26" ht="10.5" customHeight="1">
      <c r="A26" s="13"/>
      <c r="B26" s="63" t="s">
        <v>88</v>
      </c>
      <c r="C26" s="1"/>
      <c r="D26" s="1"/>
      <c r="E26" s="1"/>
      <c r="F26" s="132">
        <v>230.991</v>
      </c>
      <c r="G26" s="132" t="s">
        <v>312</v>
      </c>
      <c r="H26" s="132" t="s">
        <v>312</v>
      </c>
      <c r="I26" s="132">
        <v>50.099</v>
      </c>
      <c r="J26" s="132" t="s">
        <v>312</v>
      </c>
      <c r="K26" s="132">
        <v>269.642</v>
      </c>
      <c r="L26" s="132" t="s">
        <v>312</v>
      </c>
      <c r="M26" s="132">
        <v>105.473</v>
      </c>
      <c r="N26" s="132">
        <v>19.515</v>
      </c>
      <c r="O26" s="132">
        <v>30.908</v>
      </c>
      <c r="P26" s="132">
        <v>9.402</v>
      </c>
      <c r="Q26" s="132">
        <v>10.422</v>
      </c>
      <c r="R26" s="132" t="s">
        <v>312</v>
      </c>
      <c r="S26" s="132">
        <v>398.855</v>
      </c>
      <c r="T26" s="132">
        <v>20.528</v>
      </c>
      <c r="U26" s="132">
        <v>83.959</v>
      </c>
      <c r="V26" s="132" t="s">
        <v>312</v>
      </c>
      <c r="W26" s="132">
        <v>200.367</v>
      </c>
      <c r="X26" s="132" t="s">
        <v>312</v>
      </c>
      <c r="Y26" s="132" t="s">
        <v>312</v>
      </c>
      <c r="Z26" s="132">
        <v>1430.16</v>
      </c>
    </row>
    <row r="27" spans="1:26" ht="5.25" customHeight="1">
      <c r="A27" s="18"/>
      <c r="B27" s="18"/>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row>
    <row r="28" spans="1:21" ht="5.25" customHeight="1">
      <c r="A28" s="63"/>
      <c r="B28" s="63"/>
      <c r="C28" s="6"/>
      <c r="D28" s="51"/>
      <c r="E28" s="6"/>
      <c r="F28" s="6"/>
      <c r="G28" s="6"/>
      <c r="H28" s="51"/>
      <c r="I28" s="6"/>
      <c r="J28" s="6"/>
      <c r="K28" s="6"/>
      <c r="L28" s="51"/>
      <c r="M28" s="6"/>
      <c r="N28" s="6"/>
      <c r="O28" s="6"/>
      <c r="P28" s="51"/>
      <c r="Q28" s="6"/>
      <c r="R28" s="6"/>
      <c r="S28" s="51"/>
      <c r="T28" s="6"/>
      <c r="U28" s="38"/>
    </row>
    <row r="29" spans="1:21" ht="11.25" customHeight="1">
      <c r="A29" s="239" t="s">
        <v>156</v>
      </c>
      <c r="B29" s="239"/>
      <c r="C29" s="239"/>
      <c r="U29" s="37"/>
    </row>
    <row r="30" spans="1:26" ht="11.25" customHeight="1">
      <c r="A30" s="446" t="s">
        <v>22</v>
      </c>
      <c r="B30" s="446"/>
      <c r="C30" s="1"/>
      <c r="D30" s="1"/>
      <c r="E30" s="1"/>
      <c r="F30" s="131" t="s">
        <v>312</v>
      </c>
      <c r="G30" s="131" t="s">
        <v>312</v>
      </c>
      <c r="H30" s="131" t="s">
        <v>312</v>
      </c>
      <c r="I30" s="131" t="s">
        <v>312</v>
      </c>
      <c r="J30" s="131" t="s">
        <v>312</v>
      </c>
      <c r="K30" s="131" t="s">
        <v>312</v>
      </c>
      <c r="L30" s="131" t="s">
        <v>312</v>
      </c>
      <c r="M30" s="131" t="s">
        <v>312</v>
      </c>
      <c r="N30" s="131" t="s">
        <v>312</v>
      </c>
      <c r="O30" s="131" t="s">
        <v>312</v>
      </c>
      <c r="P30" s="131" t="s">
        <v>312</v>
      </c>
      <c r="Q30" s="131" t="s">
        <v>312</v>
      </c>
      <c r="R30" s="131" t="s">
        <v>312</v>
      </c>
      <c r="S30" s="131" t="s">
        <v>312</v>
      </c>
      <c r="T30" s="131" t="s">
        <v>312</v>
      </c>
      <c r="U30" s="131" t="s">
        <v>312</v>
      </c>
      <c r="V30" s="131" t="s">
        <v>312</v>
      </c>
      <c r="W30" s="131" t="s">
        <v>312</v>
      </c>
      <c r="X30" s="131" t="s">
        <v>312</v>
      </c>
      <c r="Y30" s="131" t="s">
        <v>312</v>
      </c>
      <c r="Z30" s="131" t="s">
        <v>312</v>
      </c>
    </row>
    <row r="31" spans="1:26" ht="5.25" customHeight="1">
      <c r="A31" s="18"/>
      <c r="B31" s="18"/>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row>
    <row r="32" spans="1:21" ht="5.25" customHeight="1">
      <c r="A32" s="63"/>
      <c r="B32" s="63"/>
      <c r="C32" s="6"/>
      <c r="D32" s="51"/>
      <c r="E32" s="6"/>
      <c r="F32" s="6"/>
      <c r="G32" s="6"/>
      <c r="H32" s="51"/>
      <c r="I32" s="6"/>
      <c r="J32" s="6"/>
      <c r="K32" s="6"/>
      <c r="L32" s="51"/>
      <c r="M32" s="6"/>
      <c r="N32" s="6"/>
      <c r="O32" s="6"/>
      <c r="P32" s="51"/>
      <c r="Q32" s="6"/>
      <c r="R32" s="6"/>
      <c r="S32" s="51"/>
      <c r="T32" s="6"/>
      <c r="U32" s="37"/>
    </row>
    <row r="33" spans="1:21" ht="11.25" customHeight="1">
      <c r="A33" s="461" t="s">
        <v>157</v>
      </c>
      <c r="B33" s="461"/>
      <c r="C33" s="153"/>
      <c r="D33" s="153"/>
      <c r="E33" s="153"/>
      <c r="F33" s="153"/>
      <c r="G33" s="39"/>
      <c r="H33" s="51"/>
      <c r="I33" s="39"/>
      <c r="J33" s="39"/>
      <c r="K33" s="39"/>
      <c r="L33" s="51"/>
      <c r="M33" s="39"/>
      <c r="N33" s="39"/>
      <c r="O33" s="39"/>
      <c r="P33" s="51"/>
      <c r="Q33" s="39"/>
      <c r="R33" s="39"/>
      <c r="S33" s="51"/>
      <c r="T33" s="39"/>
      <c r="U33" s="154"/>
    </row>
    <row r="34" spans="1:26" ht="11.25" customHeight="1">
      <c r="A34" s="446" t="s">
        <v>22</v>
      </c>
      <c r="B34" s="446"/>
      <c r="C34" s="1"/>
      <c r="D34" s="1"/>
      <c r="E34" s="1"/>
      <c r="F34" s="131" t="s">
        <v>312</v>
      </c>
      <c r="G34" s="131" t="s">
        <v>312</v>
      </c>
      <c r="H34" s="131" t="s">
        <v>312</v>
      </c>
      <c r="I34" s="131" t="s">
        <v>312</v>
      </c>
      <c r="J34" s="131" t="s">
        <v>312</v>
      </c>
      <c r="K34" s="131" t="s">
        <v>312</v>
      </c>
      <c r="L34" s="131" t="s">
        <v>312</v>
      </c>
      <c r="M34" s="131" t="s">
        <v>312</v>
      </c>
      <c r="N34" s="131" t="s">
        <v>312</v>
      </c>
      <c r="O34" s="131" t="s">
        <v>312</v>
      </c>
      <c r="P34" s="131" t="s">
        <v>312</v>
      </c>
      <c r="Q34" s="131" t="s">
        <v>312</v>
      </c>
      <c r="R34" s="131" t="s">
        <v>312</v>
      </c>
      <c r="S34" s="131" t="s">
        <v>312</v>
      </c>
      <c r="T34" s="131" t="s">
        <v>312</v>
      </c>
      <c r="U34" s="131" t="s">
        <v>312</v>
      </c>
      <c r="V34" s="131" t="s">
        <v>312</v>
      </c>
      <c r="W34" s="131" t="s">
        <v>312</v>
      </c>
      <c r="X34" s="131" t="s">
        <v>312</v>
      </c>
      <c r="Y34" s="131" t="s">
        <v>312</v>
      </c>
      <c r="Z34" s="131" t="s">
        <v>312</v>
      </c>
    </row>
    <row r="35" spans="1:26" ht="5.25" customHeight="1" thickBot="1">
      <c r="A35" s="161"/>
      <c r="B35" s="161"/>
      <c r="C35" s="165"/>
      <c r="D35" s="165"/>
      <c r="E35" s="165"/>
      <c r="F35" s="165"/>
      <c r="G35" s="165"/>
      <c r="H35" s="165"/>
      <c r="I35" s="165"/>
      <c r="J35" s="165"/>
      <c r="K35" s="165"/>
      <c r="L35" s="165"/>
      <c r="M35" s="165"/>
      <c r="N35" s="165"/>
      <c r="O35" s="165"/>
      <c r="P35" s="165"/>
      <c r="Q35" s="165"/>
      <c r="R35" s="165"/>
      <c r="S35" s="165"/>
      <c r="T35" s="165"/>
      <c r="U35" s="165"/>
      <c r="V35" s="165"/>
      <c r="W35" s="165"/>
      <c r="X35" s="45"/>
      <c r="Y35" s="45"/>
      <c r="Z35" s="45"/>
    </row>
    <row r="36" spans="1:26" ht="5.25" customHeight="1" thickBot="1">
      <c r="A36" s="161"/>
      <c r="B36" s="161"/>
      <c r="C36" s="165"/>
      <c r="D36" s="165"/>
      <c r="E36" s="165"/>
      <c r="F36" s="165"/>
      <c r="G36" s="165"/>
      <c r="H36" s="165"/>
      <c r="I36" s="165"/>
      <c r="J36" s="165"/>
      <c r="K36" s="165"/>
      <c r="L36" s="165"/>
      <c r="M36" s="165"/>
      <c r="N36" s="165"/>
      <c r="O36" s="165"/>
      <c r="P36" s="165"/>
      <c r="Q36" s="165"/>
      <c r="R36" s="165"/>
      <c r="S36" s="165"/>
      <c r="T36" s="165"/>
      <c r="U36" s="165"/>
      <c r="V36" s="165"/>
      <c r="W36" s="165"/>
      <c r="X36" s="45"/>
      <c r="Y36" s="45"/>
      <c r="Z36" s="45"/>
    </row>
    <row r="37" spans="1:21" ht="10.5" customHeight="1">
      <c r="A37" s="63"/>
      <c r="B37" s="63"/>
      <c r="C37" s="37"/>
      <c r="D37" s="51"/>
      <c r="E37" s="37"/>
      <c r="F37" s="37"/>
      <c r="G37" s="37"/>
      <c r="H37" s="51"/>
      <c r="I37" s="37"/>
      <c r="J37" s="37"/>
      <c r="K37" s="37"/>
      <c r="L37" s="51"/>
      <c r="M37" s="37"/>
      <c r="N37" s="37"/>
      <c r="O37" s="37"/>
      <c r="P37" s="51"/>
      <c r="Q37" s="37"/>
      <c r="R37" s="37"/>
      <c r="S37" s="51"/>
      <c r="T37" s="37"/>
      <c r="U37" s="38"/>
    </row>
    <row r="38" spans="1:21" ht="14.25" customHeight="1">
      <c r="A38" s="468" t="s">
        <v>94</v>
      </c>
      <c r="B38" s="468"/>
      <c r="C38" s="37"/>
      <c r="D38" s="51"/>
      <c r="E38" s="37"/>
      <c r="F38" s="37"/>
      <c r="G38" s="37"/>
      <c r="H38" s="51"/>
      <c r="I38" s="37"/>
      <c r="J38" s="37"/>
      <c r="K38" s="37"/>
      <c r="L38" s="51"/>
      <c r="M38" s="37"/>
      <c r="N38" s="37"/>
      <c r="O38" s="37"/>
      <c r="P38" s="51"/>
      <c r="Q38" s="37"/>
      <c r="R38" s="37"/>
      <c r="S38" s="51"/>
      <c r="T38" s="37"/>
      <c r="U38" s="38"/>
    </row>
    <row r="39" spans="1:26" ht="11.25" customHeight="1">
      <c r="A39" s="447" t="s">
        <v>124</v>
      </c>
      <c r="B39" s="447"/>
      <c r="C39" s="1"/>
      <c r="D39" s="1"/>
      <c r="E39" s="1"/>
      <c r="F39" s="131">
        <v>267.507</v>
      </c>
      <c r="G39" s="131" t="s">
        <v>312</v>
      </c>
      <c r="H39" s="131">
        <v>39.972</v>
      </c>
      <c r="I39" s="131">
        <v>200.059</v>
      </c>
      <c r="J39" s="131">
        <v>1.153</v>
      </c>
      <c r="K39" s="131">
        <v>632.327</v>
      </c>
      <c r="L39" s="131">
        <v>5.916</v>
      </c>
      <c r="M39" s="131">
        <v>378.351</v>
      </c>
      <c r="N39" s="131">
        <v>354.982</v>
      </c>
      <c r="O39" s="131">
        <v>190.046</v>
      </c>
      <c r="P39" s="131">
        <v>223.685</v>
      </c>
      <c r="Q39" s="131">
        <v>108.038</v>
      </c>
      <c r="R39" s="131">
        <v>2.804</v>
      </c>
      <c r="S39" s="131">
        <v>130.752</v>
      </c>
      <c r="T39" s="131">
        <v>29.987</v>
      </c>
      <c r="U39" s="131">
        <v>20.165</v>
      </c>
      <c r="V39" s="131" t="s">
        <v>312</v>
      </c>
      <c r="W39" s="131">
        <v>566.452</v>
      </c>
      <c r="X39" s="131" t="s">
        <v>312</v>
      </c>
      <c r="Y39" s="131">
        <v>5.618</v>
      </c>
      <c r="Z39" s="131">
        <v>3157.815</v>
      </c>
    </row>
    <row r="40" spans="1:26" ht="6" customHeight="1">
      <c r="A40" s="60"/>
      <c r="C40" s="1"/>
      <c r="D40" s="1"/>
      <c r="E40" s="1"/>
      <c r="G40" s="62"/>
      <c r="H40" s="62"/>
      <c r="I40" s="62"/>
      <c r="J40" s="62"/>
      <c r="K40" s="62"/>
      <c r="L40" s="62"/>
      <c r="M40" s="62"/>
      <c r="N40" s="62"/>
      <c r="O40" s="138"/>
      <c r="P40" s="62"/>
      <c r="Q40" s="62"/>
      <c r="R40" s="62"/>
      <c r="S40" s="62"/>
      <c r="T40" s="37"/>
      <c r="U40" s="62"/>
      <c r="V40" s="62"/>
      <c r="W40" s="62"/>
      <c r="X40" s="37"/>
      <c r="Y40" s="43"/>
      <c r="Z40" s="43"/>
    </row>
    <row r="41" spans="1:26" ht="11.25" customHeight="1">
      <c r="A41" s="461" t="s">
        <v>154</v>
      </c>
      <c r="B41" s="461"/>
      <c r="C41" s="1"/>
      <c r="D41" s="1"/>
      <c r="E41" s="1"/>
      <c r="T41" s="37"/>
      <c r="X41" s="37"/>
      <c r="Y41" s="43"/>
      <c r="Z41" s="43"/>
    </row>
    <row r="42" spans="1:26" ht="11.25" customHeight="1">
      <c r="A42" s="446" t="s">
        <v>22</v>
      </c>
      <c r="B42" s="446"/>
      <c r="C42" s="1"/>
      <c r="D42" s="1"/>
      <c r="E42" s="1"/>
      <c r="F42" s="131">
        <v>103.286</v>
      </c>
      <c r="G42" s="131" t="s">
        <v>312</v>
      </c>
      <c r="H42" s="131">
        <v>2.105</v>
      </c>
      <c r="I42" s="131">
        <v>36.976</v>
      </c>
      <c r="J42" s="131" t="s">
        <v>312</v>
      </c>
      <c r="K42" s="131">
        <v>160.747</v>
      </c>
      <c r="L42" s="131">
        <v>5.916</v>
      </c>
      <c r="M42" s="131">
        <v>150.174</v>
      </c>
      <c r="N42" s="131">
        <v>53.832</v>
      </c>
      <c r="O42" s="131">
        <v>137.515</v>
      </c>
      <c r="P42" s="131">
        <v>89.752</v>
      </c>
      <c r="Q42" s="131">
        <v>99.856</v>
      </c>
      <c r="R42" s="131">
        <v>1.97</v>
      </c>
      <c r="S42" s="131">
        <v>103.827</v>
      </c>
      <c r="T42" s="131" t="s">
        <v>312</v>
      </c>
      <c r="U42" s="131">
        <v>17.984</v>
      </c>
      <c r="V42" s="131" t="s">
        <v>312</v>
      </c>
      <c r="W42" s="131">
        <v>152.627</v>
      </c>
      <c r="X42" s="131" t="s">
        <v>312</v>
      </c>
      <c r="Y42" s="131" t="s">
        <v>312</v>
      </c>
      <c r="Z42" s="131">
        <v>1116.568</v>
      </c>
    </row>
    <row r="43" spans="1:26" ht="10.5" customHeight="1">
      <c r="A43" s="137"/>
      <c r="B43" s="63" t="s">
        <v>5</v>
      </c>
      <c r="C43" s="1"/>
      <c r="D43" s="1"/>
      <c r="E43" s="1"/>
      <c r="F43" s="38"/>
      <c r="G43" s="138"/>
      <c r="H43" s="38"/>
      <c r="I43" s="38"/>
      <c r="J43" s="38"/>
      <c r="K43" s="52"/>
      <c r="L43" s="38"/>
      <c r="M43" s="38"/>
      <c r="N43" s="38"/>
      <c r="O43" s="52"/>
      <c r="P43" s="38"/>
      <c r="Q43" s="38"/>
      <c r="R43" s="52"/>
      <c r="S43" s="38"/>
      <c r="T43" s="6"/>
      <c r="U43" s="38"/>
      <c r="V43" s="52"/>
      <c r="W43" s="38"/>
      <c r="X43" s="6"/>
      <c r="Y43" s="43"/>
      <c r="Z43" s="43"/>
    </row>
    <row r="44" spans="1:26" ht="10.5" customHeight="1">
      <c r="A44" s="13"/>
      <c r="B44" s="63" t="s">
        <v>85</v>
      </c>
      <c r="C44" s="1"/>
      <c r="D44" s="1"/>
      <c r="E44" s="1"/>
      <c r="F44" s="132" t="s">
        <v>312</v>
      </c>
      <c r="G44" s="132" t="s">
        <v>312</v>
      </c>
      <c r="H44" s="132" t="s">
        <v>312</v>
      </c>
      <c r="I44" s="132">
        <v>6.598</v>
      </c>
      <c r="J44" s="132" t="s">
        <v>312</v>
      </c>
      <c r="K44" s="132" t="s">
        <v>312</v>
      </c>
      <c r="L44" s="132" t="s">
        <v>312</v>
      </c>
      <c r="M44" s="132">
        <v>4.263</v>
      </c>
      <c r="N44" s="132" t="s">
        <v>312</v>
      </c>
      <c r="O44" s="132">
        <v>5.542</v>
      </c>
      <c r="P44" s="132">
        <v>61.114</v>
      </c>
      <c r="Q44" s="132" t="s">
        <v>312</v>
      </c>
      <c r="R44" s="132">
        <v>0.645</v>
      </c>
      <c r="S44" s="132">
        <v>89.771</v>
      </c>
      <c r="T44" s="132" t="s">
        <v>312</v>
      </c>
      <c r="U44" s="132" t="s">
        <v>312</v>
      </c>
      <c r="V44" s="132" t="s">
        <v>312</v>
      </c>
      <c r="W44" s="132">
        <v>12.667</v>
      </c>
      <c r="X44" s="132" t="s">
        <v>312</v>
      </c>
      <c r="Y44" s="132" t="s">
        <v>312</v>
      </c>
      <c r="Z44" s="132">
        <v>180.6</v>
      </c>
    </row>
    <row r="45" spans="1:26" ht="10.5" customHeight="1">
      <c r="A45" s="13"/>
      <c r="B45" s="63" t="s">
        <v>86</v>
      </c>
      <c r="C45" s="1"/>
      <c r="D45" s="1"/>
      <c r="E45" s="1"/>
      <c r="F45" s="132" t="s">
        <v>312</v>
      </c>
      <c r="G45" s="132" t="s">
        <v>312</v>
      </c>
      <c r="H45" s="132" t="s">
        <v>312</v>
      </c>
      <c r="I45" s="132">
        <v>3.087</v>
      </c>
      <c r="J45" s="132" t="s">
        <v>312</v>
      </c>
      <c r="K45" s="132" t="s">
        <v>312</v>
      </c>
      <c r="L45" s="132" t="s">
        <v>312</v>
      </c>
      <c r="M45" s="132">
        <v>19.611</v>
      </c>
      <c r="N45" s="132" t="s">
        <v>312</v>
      </c>
      <c r="O45" s="132" t="s">
        <v>312</v>
      </c>
      <c r="P45" s="132">
        <v>2.001</v>
      </c>
      <c r="Q45" s="132" t="s">
        <v>312</v>
      </c>
      <c r="R45" s="132">
        <v>1.324</v>
      </c>
      <c r="S45" s="132" t="s">
        <v>312</v>
      </c>
      <c r="T45" s="132" t="s">
        <v>312</v>
      </c>
      <c r="U45" s="132" t="s">
        <v>312</v>
      </c>
      <c r="V45" s="132" t="s">
        <v>312</v>
      </c>
      <c r="W45" s="132">
        <v>13.937</v>
      </c>
      <c r="X45" s="132" t="s">
        <v>312</v>
      </c>
      <c r="Y45" s="132" t="s">
        <v>312</v>
      </c>
      <c r="Z45" s="132">
        <v>39.961</v>
      </c>
    </row>
    <row r="46" spans="1:26" ht="10.5" customHeight="1">
      <c r="A46" s="13"/>
      <c r="B46" s="63" t="s">
        <v>87</v>
      </c>
      <c r="C46" s="1"/>
      <c r="D46" s="1"/>
      <c r="E46" s="1"/>
      <c r="F46" s="132" t="s">
        <v>312</v>
      </c>
      <c r="G46" s="132" t="s">
        <v>312</v>
      </c>
      <c r="H46" s="132" t="s">
        <v>312</v>
      </c>
      <c r="I46" s="132">
        <v>20.763</v>
      </c>
      <c r="J46" s="132" t="s">
        <v>312</v>
      </c>
      <c r="K46" s="132">
        <v>25.294</v>
      </c>
      <c r="L46" s="132" t="s">
        <v>312</v>
      </c>
      <c r="M46" s="132">
        <v>51.095</v>
      </c>
      <c r="N46" s="132">
        <v>7.284</v>
      </c>
      <c r="O46" s="132">
        <v>82.854</v>
      </c>
      <c r="P46" s="132" t="s">
        <v>312</v>
      </c>
      <c r="Q46" s="132">
        <v>2.825</v>
      </c>
      <c r="R46" s="132" t="s">
        <v>312</v>
      </c>
      <c r="S46" s="132">
        <v>4.741</v>
      </c>
      <c r="T46" s="132" t="s">
        <v>312</v>
      </c>
      <c r="U46" s="132">
        <v>3.955</v>
      </c>
      <c r="V46" s="132" t="s">
        <v>312</v>
      </c>
      <c r="W46" s="132">
        <v>69.227</v>
      </c>
      <c r="X46" s="132" t="s">
        <v>312</v>
      </c>
      <c r="Y46" s="132" t="s">
        <v>312</v>
      </c>
      <c r="Z46" s="132">
        <v>268.038</v>
      </c>
    </row>
    <row r="47" spans="1:26" ht="10.5" customHeight="1">
      <c r="A47" s="13"/>
      <c r="B47" s="63" t="s">
        <v>195</v>
      </c>
      <c r="C47" s="1"/>
      <c r="D47" s="1"/>
      <c r="E47" s="1"/>
      <c r="F47" s="132" t="s">
        <v>312</v>
      </c>
      <c r="G47" s="132" t="s">
        <v>312</v>
      </c>
      <c r="H47" s="132">
        <v>2.105</v>
      </c>
      <c r="I47" s="132" t="s">
        <v>312</v>
      </c>
      <c r="J47" s="132" t="s">
        <v>312</v>
      </c>
      <c r="K47" s="132">
        <v>5.084</v>
      </c>
      <c r="L47" s="132" t="s">
        <v>312</v>
      </c>
      <c r="M47" s="132">
        <v>27.935</v>
      </c>
      <c r="N47" s="132" t="s">
        <v>312</v>
      </c>
      <c r="O47" s="132">
        <v>6.787</v>
      </c>
      <c r="P47" s="132" t="s">
        <v>312</v>
      </c>
      <c r="Q47" s="132">
        <v>97.031</v>
      </c>
      <c r="R47" s="132" t="s">
        <v>312</v>
      </c>
      <c r="S47" s="132">
        <v>3.102</v>
      </c>
      <c r="T47" s="132" t="s">
        <v>312</v>
      </c>
      <c r="U47" s="132" t="s">
        <v>312</v>
      </c>
      <c r="V47" s="132" t="s">
        <v>312</v>
      </c>
      <c r="W47" s="132">
        <v>20.206</v>
      </c>
      <c r="X47" s="132" t="s">
        <v>312</v>
      </c>
      <c r="Y47" s="132" t="s">
        <v>312</v>
      </c>
      <c r="Z47" s="132">
        <v>162.25</v>
      </c>
    </row>
    <row r="48" spans="1:26" ht="10.5" customHeight="1">
      <c r="A48" s="13"/>
      <c r="B48" s="63" t="s">
        <v>192</v>
      </c>
      <c r="C48" s="1"/>
      <c r="D48" s="1"/>
      <c r="E48" s="1"/>
      <c r="F48" s="132">
        <v>103.286</v>
      </c>
      <c r="G48" s="132" t="s">
        <v>312</v>
      </c>
      <c r="H48" s="132" t="s">
        <v>312</v>
      </c>
      <c r="I48" s="132" t="s">
        <v>312</v>
      </c>
      <c r="J48" s="132" t="s">
        <v>312</v>
      </c>
      <c r="K48" s="132">
        <v>130.37</v>
      </c>
      <c r="L48" s="132">
        <v>5.916</v>
      </c>
      <c r="M48" s="132">
        <v>26.687</v>
      </c>
      <c r="N48" s="132">
        <v>46.548</v>
      </c>
      <c r="O48" s="132">
        <v>6.77</v>
      </c>
      <c r="P48" s="132">
        <v>24.347</v>
      </c>
      <c r="Q48" s="132" t="s">
        <v>312</v>
      </c>
      <c r="R48" s="132" t="s">
        <v>312</v>
      </c>
      <c r="S48" s="132">
        <v>6.213</v>
      </c>
      <c r="T48" s="132" t="s">
        <v>312</v>
      </c>
      <c r="U48" s="132">
        <v>2.321</v>
      </c>
      <c r="V48" s="132" t="s">
        <v>312</v>
      </c>
      <c r="W48" s="132">
        <v>10.039</v>
      </c>
      <c r="X48" s="132" t="s">
        <v>312</v>
      </c>
      <c r="Y48" s="132" t="s">
        <v>312</v>
      </c>
      <c r="Z48" s="132">
        <v>362.497</v>
      </c>
    </row>
    <row r="49" spans="1:26" ht="5.25" customHeight="1">
      <c r="A49" s="18"/>
      <c r="B49" s="18"/>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row>
    <row r="50" spans="1:20" ht="5.25" customHeight="1">
      <c r="A50" s="64"/>
      <c r="B50" s="64"/>
      <c r="C50" s="152"/>
      <c r="D50" s="61"/>
      <c r="E50" s="22"/>
      <c r="F50" s="22"/>
      <c r="G50" s="22"/>
      <c r="H50" s="61"/>
      <c r="I50" s="22"/>
      <c r="J50" s="22"/>
      <c r="K50" s="22"/>
      <c r="L50" s="61"/>
      <c r="M50" s="22"/>
      <c r="N50" s="22"/>
      <c r="O50" s="22"/>
      <c r="P50" s="61"/>
      <c r="Q50" s="22"/>
      <c r="R50" s="22"/>
      <c r="S50" s="61"/>
      <c r="T50" s="22"/>
    </row>
    <row r="51" spans="1:2" ht="11.25" customHeight="1">
      <c r="A51" s="461" t="s">
        <v>155</v>
      </c>
      <c r="B51" s="461"/>
    </row>
    <row r="52" spans="1:26" ht="11.25" customHeight="1">
      <c r="A52" s="446" t="s">
        <v>22</v>
      </c>
      <c r="B52" s="446"/>
      <c r="C52" s="1"/>
      <c r="D52" s="1"/>
      <c r="E52" s="1"/>
      <c r="F52" s="131">
        <v>164.221</v>
      </c>
      <c r="G52" s="131" t="s">
        <v>312</v>
      </c>
      <c r="H52" s="131">
        <v>37.867</v>
      </c>
      <c r="I52" s="131">
        <v>163.083</v>
      </c>
      <c r="J52" s="131">
        <v>1.153</v>
      </c>
      <c r="K52" s="131">
        <v>471.58</v>
      </c>
      <c r="L52" s="131" t="s">
        <v>312</v>
      </c>
      <c r="M52" s="131">
        <v>228.177</v>
      </c>
      <c r="N52" s="131">
        <v>301.149</v>
      </c>
      <c r="O52" s="131">
        <v>52.531</v>
      </c>
      <c r="P52" s="131">
        <v>133.933</v>
      </c>
      <c r="Q52" s="131">
        <v>8.182</v>
      </c>
      <c r="R52" s="131">
        <v>0.835</v>
      </c>
      <c r="S52" s="131">
        <v>26.925</v>
      </c>
      <c r="T52" s="131">
        <v>29.987</v>
      </c>
      <c r="U52" s="131">
        <v>2.181</v>
      </c>
      <c r="V52" s="131" t="s">
        <v>312</v>
      </c>
      <c r="W52" s="131">
        <v>413.825</v>
      </c>
      <c r="X52" s="131" t="s">
        <v>312</v>
      </c>
      <c r="Y52" s="131">
        <v>5.618</v>
      </c>
      <c r="Z52" s="131">
        <v>2041.247</v>
      </c>
    </row>
    <row r="53" spans="1:26" ht="10.5" customHeight="1">
      <c r="A53" s="137"/>
      <c r="B53" s="63" t="s">
        <v>5</v>
      </c>
      <c r="C53" s="1"/>
      <c r="D53" s="1"/>
      <c r="E53" s="1"/>
      <c r="F53" s="38"/>
      <c r="G53" s="138"/>
      <c r="H53" s="38"/>
      <c r="I53" s="38"/>
      <c r="J53" s="38"/>
      <c r="K53" s="52"/>
      <c r="L53" s="38"/>
      <c r="M53" s="38"/>
      <c r="N53" s="38"/>
      <c r="O53" s="52"/>
      <c r="P53" s="38"/>
      <c r="Q53" s="38"/>
      <c r="R53" s="52"/>
      <c r="S53" s="38"/>
      <c r="U53" s="38"/>
      <c r="V53" s="52"/>
      <c r="W53" s="38"/>
      <c r="X53" s="43"/>
      <c r="Y53" s="43"/>
      <c r="Z53" s="43"/>
    </row>
    <row r="54" spans="1:26" ht="10.5" customHeight="1">
      <c r="A54" s="13"/>
      <c r="B54" s="63" t="s">
        <v>88</v>
      </c>
      <c r="C54" s="1"/>
      <c r="D54" s="1"/>
      <c r="E54" s="1"/>
      <c r="F54" s="132">
        <v>164.221</v>
      </c>
      <c r="G54" s="132" t="s">
        <v>312</v>
      </c>
      <c r="H54" s="132">
        <v>37.867</v>
      </c>
      <c r="I54" s="132">
        <v>163.083</v>
      </c>
      <c r="J54" s="132">
        <v>1.153</v>
      </c>
      <c r="K54" s="132">
        <v>471.58</v>
      </c>
      <c r="L54" s="132" t="s">
        <v>312</v>
      </c>
      <c r="M54" s="132">
        <v>228.177</v>
      </c>
      <c r="N54" s="132">
        <v>301.149</v>
      </c>
      <c r="O54" s="132">
        <v>52.531</v>
      </c>
      <c r="P54" s="132">
        <v>133.933</v>
      </c>
      <c r="Q54" s="132">
        <v>8.182</v>
      </c>
      <c r="R54" s="132">
        <v>0.835</v>
      </c>
      <c r="S54" s="132">
        <v>26.925</v>
      </c>
      <c r="T54" s="132">
        <v>29.987</v>
      </c>
      <c r="U54" s="132">
        <v>2.181</v>
      </c>
      <c r="V54" s="132" t="s">
        <v>312</v>
      </c>
      <c r="W54" s="132">
        <v>413.825</v>
      </c>
      <c r="X54" s="132" t="s">
        <v>312</v>
      </c>
      <c r="Y54" s="132">
        <v>5.618</v>
      </c>
      <c r="Z54" s="132">
        <v>2041.247</v>
      </c>
    </row>
    <row r="55" spans="1:26" ht="6" customHeight="1">
      <c r="A55" s="18"/>
      <c r="B55" s="18"/>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row>
    <row r="56" spans="1:20" ht="5.25" customHeight="1">
      <c r="A56" s="63"/>
      <c r="B56" s="63"/>
      <c r="C56" s="6"/>
      <c r="D56" s="51"/>
      <c r="E56" s="6"/>
      <c r="F56" s="6"/>
      <c r="G56" s="6"/>
      <c r="H56" s="51"/>
      <c r="I56" s="6"/>
      <c r="J56" s="6"/>
      <c r="K56" s="6"/>
      <c r="L56" s="51"/>
      <c r="M56" s="6"/>
      <c r="N56" s="6"/>
      <c r="O56" s="6"/>
      <c r="P56" s="51"/>
      <c r="Q56" s="6"/>
      <c r="R56" s="6"/>
      <c r="S56" s="51"/>
      <c r="T56" s="6"/>
    </row>
    <row r="57" spans="1:3" ht="11.25" customHeight="1">
      <c r="A57" s="239" t="s">
        <v>156</v>
      </c>
      <c r="B57" s="239"/>
      <c r="C57" s="239"/>
    </row>
    <row r="58" spans="1:26" ht="11.25" customHeight="1">
      <c r="A58" s="446" t="s">
        <v>22</v>
      </c>
      <c r="B58" s="446"/>
      <c r="C58" s="1"/>
      <c r="D58" s="1"/>
      <c r="E58" s="1"/>
      <c r="F58" s="131" t="s">
        <v>312</v>
      </c>
      <c r="G58" s="131" t="s">
        <v>312</v>
      </c>
      <c r="H58" s="131" t="s">
        <v>312</v>
      </c>
      <c r="I58" s="131" t="s">
        <v>312</v>
      </c>
      <c r="J58" s="131" t="s">
        <v>312</v>
      </c>
      <c r="K58" s="131" t="s">
        <v>312</v>
      </c>
      <c r="L58" s="131" t="s">
        <v>312</v>
      </c>
      <c r="M58" s="131" t="s">
        <v>312</v>
      </c>
      <c r="N58" s="131" t="s">
        <v>312</v>
      </c>
      <c r="O58" s="131" t="s">
        <v>312</v>
      </c>
      <c r="P58" s="131" t="s">
        <v>312</v>
      </c>
      <c r="Q58" s="131" t="s">
        <v>312</v>
      </c>
      <c r="R58" s="131" t="s">
        <v>312</v>
      </c>
      <c r="S58" s="131" t="s">
        <v>312</v>
      </c>
      <c r="T58" s="131" t="s">
        <v>312</v>
      </c>
      <c r="U58" s="131" t="s">
        <v>312</v>
      </c>
      <c r="V58" s="131" t="s">
        <v>312</v>
      </c>
      <c r="W58" s="131" t="s">
        <v>312</v>
      </c>
      <c r="X58" s="131" t="s">
        <v>312</v>
      </c>
      <c r="Y58" s="131" t="s">
        <v>312</v>
      </c>
      <c r="Z58" s="131" t="s">
        <v>312</v>
      </c>
    </row>
    <row r="59" spans="1:26" ht="5.25" customHeight="1">
      <c r="A59" s="18"/>
      <c r="B59" s="18"/>
      <c r="C59" s="1"/>
      <c r="D59" s="1"/>
      <c r="E59" s="1"/>
      <c r="F59" s="151"/>
      <c r="G59" s="151"/>
      <c r="H59" s="151"/>
      <c r="I59" s="151"/>
      <c r="J59" s="151"/>
      <c r="K59" s="151"/>
      <c r="L59" s="151"/>
      <c r="M59" s="151"/>
      <c r="N59" s="151"/>
      <c r="O59" s="151"/>
      <c r="P59" s="151"/>
      <c r="Q59" s="151"/>
      <c r="R59" s="151"/>
      <c r="S59" s="151"/>
      <c r="T59" s="151"/>
      <c r="U59" s="151"/>
      <c r="V59" s="151"/>
      <c r="W59" s="151"/>
      <c r="X59" s="151"/>
      <c r="Y59" s="151"/>
      <c r="Z59" s="151"/>
    </row>
    <row r="60" spans="1:26" ht="5.25" customHeight="1">
      <c r="A60" s="63"/>
      <c r="B60" s="63"/>
      <c r="C60" s="1"/>
      <c r="D60" s="1"/>
      <c r="E60" s="1"/>
      <c r="F60" s="6"/>
      <c r="G60" s="51"/>
      <c r="H60" s="6"/>
      <c r="I60" s="6"/>
      <c r="J60" s="6"/>
      <c r="K60" s="51"/>
      <c r="L60" s="6"/>
      <c r="M60" s="6"/>
      <c r="N60" s="6"/>
      <c r="O60" s="51"/>
      <c r="P60" s="6"/>
      <c r="Q60" s="6"/>
      <c r="R60" s="51"/>
      <c r="S60" s="6"/>
      <c r="U60" s="6"/>
      <c r="V60" s="51"/>
      <c r="W60" s="6"/>
      <c r="X60" s="43"/>
      <c r="Y60" s="43"/>
      <c r="Z60" s="43"/>
    </row>
    <row r="61" spans="1:26" ht="12" customHeight="1">
      <c r="A61" s="461" t="s">
        <v>157</v>
      </c>
      <c r="B61" s="461"/>
      <c r="C61" s="1"/>
      <c r="D61" s="1"/>
      <c r="E61" s="1"/>
      <c r="F61" s="153"/>
      <c r="G61" s="153"/>
      <c r="H61" s="153"/>
      <c r="I61" s="153"/>
      <c r="J61" s="39"/>
      <c r="K61" s="51"/>
      <c r="L61" s="39"/>
      <c r="M61" s="39"/>
      <c r="N61" s="39"/>
      <c r="O61" s="51"/>
      <c r="P61" s="39"/>
      <c r="Q61" s="39"/>
      <c r="R61" s="51"/>
      <c r="S61" s="39"/>
      <c r="U61" s="39"/>
      <c r="V61" s="51"/>
      <c r="W61" s="39"/>
      <c r="X61" s="43"/>
      <c r="Y61" s="43"/>
      <c r="Z61" s="43"/>
    </row>
    <row r="62" spans="1:26" ht="12" customHeight="1">
      <c r="A62" s="446" t="s">
        <v>22</v>
      </c>
      <c r="B62" s="446"/>
      <c r="C62" s="1"/>
      <c r="D62" s="1"/>
      <c r="E62" s="1"/>
      <c r="F62" s="131" t="s">
        <v>312</v>
      </c>
      <c r="G62" s="131" t="s">
        <v>312</v>
      </c>
      <c r="H62" s="131" t="s">
        <v>312</v>
      </c>
      <c r="I62" s="131" t="s">
        <v>312</v>
      </c>
      <c r="J62" s="131" t="s">
        <v>312</v>
      </c>
      <c r="K62" s="131" t="s">
        <v>312</v>
      </c>
      <c r="L62" s="131" t="s">
        <v>312</v>
      </c>
      <c r="M62" s="131" t="s">
        <v>312</v>
      </c>
      <c r="N62" s="131" t="s">
        <v>312</v>
      </c>
      <c r="O62" s="131" t="s">
        <v>312</v>
      </c>
      <c r="P62" s="131" t="s">
        <v>312</v>
      </c>
      <c r="Q62" s="131" t="s">
        <v>312</v>
      </c>
      <c r="R62" s="131" t="s">
        <v>312</v>
      </c>
      <c r="S62" s="131" t="s">
        <v>312</v>
      </c>
      <c r="T62" s="131" t="s">
        <v>312</v>
      </c>
      <c r="U62" s="131" t="s">
        <v>312</v>
      </c>
      <c r="V62" s="131" t="s">
        <v>312</v>
      </c>
      <c r="W62" s="131" t="s">
        <v>312</v>
      </c>
      <c r="X62" s="131" t="s">
        <v>312</v>
      </c>
      <c r="Y62" s="131" t="s">
        <v>312</v>
      </c>
      <c r="Z62" s="131" t="s">
        <v>312</v>
      </c>
    </row>
    <row r="63" spans="1:26" ht="5.25" customHeight="1" thickBot="1">
      <c r="A63" s="45"/>
      <c r="B63" s="45"/>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25.5" customHeight="1">
      <c r="A64" s="434" t="s">
        <v>401</v>
      </c>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row>
  </sheetData>
  <sheetProtection formatCells="0" formatColumns="0" formatRows="0"/>
  <mergeCells count="23">
    <mergeCell ref="A6:B6"/>
    <mergeCell ref="F6:Z6"/>
    <mergeCell ref="A8:B8"/>
    <mergeCell ref="A7:B7"/>
    <mergeCell ref="A11:B11"/>
    <mergeCell ref="A13:B13"/>
    <mergeCell ref="A10:B10"/>
    <mergeCell ref="A14:B14"/>
    <mergeCell ref="A62:B62"/>
    <mergeCell ref="A64:Z64"/>
    <mergeCell ref="A61:B61"/>
    <mergeCell ref="A33:B33"/>
    <mergeCell ref="A58:B58"/>
    <mergeCell ref="A34:B34"/>
    <mergeCell ref="A24:B24"/>
    <mergeCell ref="A23:B23"/>
    <mergeCell ref="A38:B38"/>
    <mergeCell ref="A52:B52"/>
    <mergeCell ref="A42:B42"/>
    <mergeCell ref="A51:B51"/>
    <mergeCell ref="A41:B41"/>
    <mergeCell ref="A39:B39"/>
    <mergeCell ref="A30:B30"/>
  </mergeCells>
  <printOptions/>
  <pageMargins left="0.75" right="0.75" top="1" bottom="1" header="0.5" footer="0.5"/>
  <pageSetup horizontalDpi="600" verticalDpi="600" orientation="portrait" paperSize="9" scale="95" r:id="rId2"/>
  <ignoredErrors>
    <ignoredError sqref="F7:N7" numberStoredAsText="1"/>
  </ignoredErrors>
  <drawing r:id="rId1"/>
</worksheet>
</file>

<file path=xl/worksheets/sheet28.xml><?xml version="1.0" encoding="utf-8"?>
<worksheet xmlns="http://schemas.openxmlformats.org/spreadsheetml/2006/main" xmlns:r="http://schemas.openxmlformats.org/officeDocument/2006/relationships">
  <dimension ref="A2:IU64"/>
  <sheetViews>
    <sheetView zoomScalePageLayoutView="0" workbookViewId="0" topLeftCell="A1">
      <selection activeCell="A1" sqref="A1"/>
    </sheetView>
  </sheetViews>
  <sheetFormatPr defaultColWidth="9.140625" defaultRowHeight="12.75"/>
  <cols>
    <col min="1" max="1" width="2.8515625" style="1" customWidth="1"/>
    <col min="2" max="2" width="14.7109375" style="1" customWidth="1"/>
    <col min="3" max="5" width="3.28125" style="43" hidden="1" customWidth="1"/>
    <col min="6" max="23" width="3.28125" style="43" customWidth="1"/>
    <col min="24" max="25" width="3.28125" style="1" customWidth="1"/>
    <col min="26" max="26" width="5.8515625" style="1" customWidth="1"/>
    <col min="27" max="16384" width="9.140625" style="1" customWidth="1"/>
  </cols>
  <sheetData>
    <row r="1" ht="6.75" customHeight="1"/>
    <row r="2" spans="1:23" ht="15.75" customHeight="1">
      <c r="A2" s="188" t="s">
        <v>378</v>
      </c>
      <c r="B2" s="200"/>
      <c r="C2" s="200"/>
      <c r="D2" s="200"/>
      <c r="E2" s="200"/>
      <c r="F2" s="200"/>
      <c r="G2" s="200"/>
      <c r="H2" s="200"/>
      <c r="I2" s="200"/>
      <c r="J2" s="200"/>
      <c r="K2" s="200"/>
      <c r="L2" s="200"/>
      <c r="M2" s="200"/>
      <c r="N2" s="200"/>
      <c r="O2" s="200"/>
      <c r="P2" s="200"/>
      <c r="Q2" s="200"/>
      <c r="R2" s="200"/>
      <c r="S2" s="200"/>
      <c r="T2" s="200"/>
      <c r="U2" s="200"/>
      <c r="V2" s="200"/>
      <c r="W2" s="200"/>
    </row>
    <row r="3" spans="1:23" s="20" customFormat="1" ht="15.75" customHeight="1">
      <c r="A3" s="188" t="s">
        <v>379</v>
      </c>
      <c r="B3" s="196"/>
      <c r="C3" s="191"/>
      <c r="D3" s="191"/>
      <c r="E3" s="191"/>
      <c r="F3" s="191"/>
      <c r="G3" s="191"/>
      <c r="H3" s="191"/>
      <c r="I3" s="191"/>
      <c r="J3" s="191"/>
      <c r="K3" s="191"/>
      <c r="L3" s="191"/>
      <c r="M3" s="191"/>
      <c r="N3" s="191"/>
      <c r="O3" s="191"/>
      <c r="P3" s="191"/>
      <c r="Q3" s="191"/>
      <c r="R3" s="191"/>
      <c r="S3" s="191"/>
      <c r="T3" s="191"/>
      <c r="U3" s="191"/>
      <c r="V3" s="187"/>
      <c r="W3" s="187"/>
    </row>
    <row r="4" spans="1:23" ht="15.75" customHeight="1">
      <c r="A4" s="193" t="s">
        <v>380</v>
      </c>
      <c r="B4" s="140"/>
      <c r="C4" s="150"/>
      <c r="D4" s="150"/>
      <c r="E4" s="150"/>
      <c r="F4" s="150"/>
      <c r="G4" s="150"/>
      <c r="H4" s="150"/>
      <c r="I4" s="150"/>
      <c r="J4" s="150"/>
      <c r="K4" s="150"/>
      <c r="L4" s="150"/>
      <c r="M4" s="150"/>
      <c r="N4" s="150"/>
      <c r="O4" s="150"/>
      <c r="P4" s="150"/>
      <c r="Q4" s="150"/>
      <c r="R4" s="150"/>
      <c r="S4" s="150"/>
      <c r="T4" s="150"/>
      <c r="U4" s="150"/>
      <c r="V4" s="168"/>
      <c r="W4" s="168"/>
    </row>
    <row r="5" spans="1:26" ht="15.75" customHeight="1" thickBot="1">
      <c r="A5" s="294" t="s">
        <v>381</v>
      </c>
      <c r="B5" s="141"/>
      <c r="C5" s="195"/>
      <c r="D5" s="195"/>
      <c r="E5" s="195"/>
      <c r="F5" s="195"/>
      <c r="G5" s="195"/>
      <c r="H5" s="195"/>
      <c r="I5" s="195"/>
      <c r="J5" s="195"/>
      <c r="K5" s="195"/>
      <c r="L5" s="195"/>
      <c r="M5" s="195"/>
      <c r="N5" s="195"/>
      <c r="O5" s="195"/>
      <c r="P5" s="195"/>
      <c r="Q5" s="195"/>
      <c r="R5" s="195"/>
      <c r="S5" s="195"/>
      <c r="T5" s="195"/>
      <c r="U5" s="195"/>
      <c r="V5" s="50"/>
      <c r="W5" s="50"/>
      <c r="X5" s="45"/>
      <c r="Y5" s="45"/>
      <c r="Z5" s="45"/>
    </row>
    <row r="6" spans="1:26" ht="15" customHeight="1">
      <c r="A6" s="447" t="s">
        <v>160</v>
      </c>
      <c r="B6" s="447"/>
      <c r="D6" s="292"/>
      <c r="E6" s="292"/>
      <c r="F6" s="432" t="s">
        <v>163</v>
      </c>
      <c r="G6" s="432"/>
      <c r="H6" s="432"/>
      <c r="I6" s="432"/>
      <c r="J6" s="432"/>
      <c r="K6" s="432"/>
      <c r="L6" s="432"/>
      <c r="M6" s="432"/>
      <c r="N6" s="432"/>
      <c r="O6" s="432"/>
      <c r="P6" s="432"/>
      <c r="Q6" s="432"/>
      <c r="R6" s="432"/>
      <c r="S6" s="432"/>
      <c r="T6" s="432"/>
      <c r="U6" s="432"/>
      <c r="V6" s="432"/>
      <c r="W6" s="432"/>
      <c r="X6" s="432"/>
      <c r="Y6" s="432"/>
      <c r="Z6" s="432"/>
    </row>
    <row r="7" spans="1:26" ht="13.5" customHeight="1" thickBot="1">
      <c r="A7" s="466" t="s">
        <v>95</v>
      </c>
      <c r="B7" s="466"/>
      <c r="F7" s="186" t="s">
        <v>196</v>
      </c>
      <c r="G7" s="186" t="s">
        <v>197</v>
      </c>
      <c r="H7" s="186" t="s">
        <v>198</v>
      </c>
      <c r="I7" s="186" t="s">
        <v>199</v>
      </c>
      <c r="J7" s="186" t="s">
        <v>200</v>
      </c>
      <c r="K7" s="186" t="s">
        <v>201</v>
      </c>
      <c r="L7" s="186" t="s">
        <v>202</v>
      </c>
      <c r="M7" s="186" t="s">
        <v>203</v>
      </c>
      <c r="N7" s="186" t="s">
        <v>204</v>
      </c>
      <c r="O7" s="28">
        <v>10</v>
      </c>
      <c r="P7" s="28">
        <v>11</v>
      </c>
      <c r="Q7" s="28">
        <v>12</v>
      </c>
      <c r="R7" s="28">
        <v>13</v>
      </c>
      <c r="S7" s="28">
        <v>14</v>
      </c>
      <c r="T7" s="28">
        <v>15</v>
      </c>
      <c r="U7" s="28">
        <v>16</v>
      </c>
      <c r="V7" s="28">
        <v>17</v>
      </c>
      <c r="W7" s="28">
        <v>18</v>
      </c>
      <c r="X7" s="28">
        <v>19</v>
      </c>
      <c r="Y7" s="28">
        <v>20</v>
      </c>
      <c r="Z7" s="106" t="s">
        <v>22</v>
      </c>
    </row>
    <row r="8" spans="1:21" ht="6" customHeight="1">
      <c r="A8" s="447"/>
      <c r="B8" s="447"/>
      <c r="C8" s="62"/>
      <c r="D8" s="62"/>
      <c r="E8" s="62"/>
      <c r="F8" s="62"/>
      <c r="G8" s="62"/>
      <c r="H8" s="62"/>
      <c r="I8" s="62"/>
      <c r="J8" s="62"/>
      <c r="K8" s="62"/>
      <c r="L8" s="62"/>
      <c r="M8" s="62"/>
      <c r="N8" s="62"/>
      <c r="O8" s="62"/>
      <c r="P8" s="62"/>
      <c r="Q8" s="62"/>
      <c r="R8" s="62"/>
      <c r="S8" s="62"/>
      <c r="T8" s="62"/>
      <c r="U8" s="62"/>
    </row>
    <row r="9" spans="1:21" ht="6" customHeight="1" hidden="1">
      <c r="A9" s="36"/>
      <c r="B9" s="36"/>
      <c r="C9" s="62"/>
      <c r="D9" s="62"/>
      <c r="E9" s="62"/>
      <c r="F9" s="62"/>
      <c r="G9" s="62"/>
      <c r="H9" s="62"/>
      <c r="I9" s="62"/>
      <c r="J9" s="62"/>
      <c r="K9" s="62"/>
      <c r="L9" s="62"/>
      <c r="M9" s="62"/>
      <c r="N9" s="62"/>
      <c r="O9" s="62"/>
      <c r="P9" s="62"/>
      <c r="Q9" s="62"/>
      <c r="R9" s="62"/>
      <c r="S9" s="62"/>
      <c r="T9" s="62"/>
      <c r="U9" s="62"/>
    </row>
    <row r="10" spans="1:21" ht="13.5" customHeight="1">
      <c r="A10" s="468" t="s">
        <v>89</v>
      </c>
      <c r="B10" s="468"/>
      <c r="C10" s="62"/>
      <c r="D10" s="62"/>
      <c r="E10" s="62"/>
      <c r="F10" s="62"/>
      <c r="G10" s="62"/>
      <c r="H10" s="62"/>
      <c r="I10" s="62"/>
      <c r="J10" s="62"/>
      <c r="K10" s="62"/>
      <c r="L10" s="62"/>
      <c r="M10" s="62"/>
      <c r="N10" s="62"/>
      <c r="O10" s="62"/>
      <c r="P10" s="62"/>
      <c r="Q10" s="62"/>
      <c r="R10" s="62"/>
      <c r="S10" s="62"/>
      <c r="T10" s="62"/>
      <c r="U10" s="62"/>
    </row>
    <row r="11" spans="1:26" ht="12" customHeight="1">
      <c r="A11" s="447" t="s">
        <v>123</v>
      </c>
      <c r="B11" s="447"/>
      <c r="C11" s="1"/>
      <c r="D11" s="1"/>
      <c r="E11" s="1"/>
      <c r="F11" s="131">
        <v>128.044</v>
      </c>
      <c r="G11" s="131" t="s">
        <v>312</v>
      </c>
      <c r="H11" s="131">
        <v>4.518</v>
      </c>
      <c r="I11" s="131">
        <v>80.843</v>
      </c>
      <c r="J11" s="131" t="s">
        <v>312</v>
      </c>
      <c r="K11" s="131">
        <v>107.308</v>
      </c>
      <c r="L11" s="131" t="s">
        <v>312</v>
      </c>
      <c r="M11" s="131">
        <v>124.074</v>
      </c>
      <c r="N11" s="131">
        <v>23.991</v>
      </c>
      <c r="O11" s="131">
        <v>69.847</v>
      </c>
      <c r="P11" s="131">
        <v>3.616</v>
      </c>
      <c r="Q11" s="131">
        <v>98.069</v>
      </c>
      <c r="R11" s="131">
        <v>6.542</v>
      </c>
      <c r="S11" s="131">
        <v>212.542</v>
      </c>
      <c r="T11" s="131">
        <v>11.434</v>
      </c>
      <c r="U11" s="131">
        <v>79.788</v>
      </c>
      <c r="V11" s="131" t="s">
        <v>312</v>
      </c>
      <c r="W11" s="131">
        <v>311.852</v>
      </c>
      <c r="X11" s="131" t="s">
        <v>312</v>
      </c>
      <c r="Y11" s="131">
        <v>9.406</v>
      </c>
      <c r="Z11" s="131">
        <v>1271.873</v>
      </c>
    </row>
    <row r="12" spans="1:26" ht="5.25" customHeight="1">
      <c r="A12" s="60"/>
      <c r="C12" s="1"/>
      <c r="D12" s="1"/>
      <c r="E12" s="1"/>
      <c r="G12" s="62"/>
      <c r="H12" s="62"/>
      <c r="I12" s="62"/>
      <c r="J12" s="62"/>
      <c r="K12" s="62"/>
      <c r="L12" s="62"/>
      <c r="M12" s="62"/>
      <c r="N12" s="62"/>
      <c r="O12" s="138"/>
      <c r="P12" s="62"/>
      <c r="Q12" s="62"/>
      <c r="R12" s="62"/>
      <c r="S12" s="62"/>
      <c r="T12" s="62"/>
      <c r="U12" s="62"/>
      <c r="V12" s="62"/>
      <c r="W12" s="62"/>
      <c r="X12" s="62"/>
      <c r="Y12" s="43"/>
      <c r="Z12" s="43"/>
    </row>
    <row r="13" spans="1:26" ht="12" customHeight="1">
      <c r="A13" s="461" t="s">
        <v>154</v>
      </c>
      <c r="B13" s="461"/>
      <c r="C13" s="1"/>
      <c r="D13" s="1"/>
      <c r="E13" s="1"/>
      <c r="T13" s="38"/>
      <c r="X13" s="38"/>
      <c r="Y13" s="43"/>
      <c r="Z13" s="43"/>
    </row>
    <row r="14" spans="1:26" ht="12" customHeight="1">
      <c r="A14" s="446" t="s">
        <v>22</v>
      </c>
      <c r="B14" s="446"/>
      <c r="C14" s="1"/>
      <c r="D14" s="1"/>
      <c r="E14" s="1"/>
      <c r="F14" s="131">
        <v>38.391</v>
      </c>
      <c r="G14" s="131" t="s">
        <v>312</v>
      </c>
      <c r="H14" s="131">
        <v>4.518</v>
      </c>
      <c r="I14" s="131">
        <v>51.271</v>
      </c>
      <c r="J14" s="131" t="s">
        <v>312</v>
      </c>
      <c r="K14" s="131">
        <v>15.209</v>
      </c>
      <c r="L14" s="131" t="s">
        <v>312</v>
      </c>
      <c r="M14" s="131">
        <v>75.419</v>
      </c>
      <c r="N14" s="131">
        <v>13.963</v>
      </c>
      <c r="O14" s="131">
        <v>56.444</v>
      </c>
      <c r="P14" s="131">
        <v>0.522</v>
      </c>
      <c r="Q14" s="131">
        <v>91.806</v>
      </c>
      <c r="R14" s="131">
        <v>6.542</v>
      </c>
      <c r="S14" s="131" t="s">
        <v>312</v>
      </c>
      <c r="T14" s="131" t="s">
        <v>312</v>
      </c>
      <c r="U14" s="131">
        <v>19.078</v>
      </c>
      <c r="V14" s="131" t="s">
        <v>312</v>
      </c>
      <c r="W14" s="131">
        <v>199.505</v>
      </c>
      <c r="X14" s="131" t="s">
        <v>312</v>
      </c>
      <c r="Y14" s="131">
        <v>9.406</v>
      </c>
      <c r="Z14" s="131">
        <v>582.075</v>
      </c>
    </row>
    <row r="15" spans="1:26" ht="11.25" customHeight="1">
      <c r="A15" s="137"/>
      <c r="B15" s="63" t="s">
        <v>5</v>
      </c>
      <c r="C15" s="1"/>
      <c r="D15" s="1"/>
      <c r="E15" s="1"/>
      <c r="F15" s="38"/>
      <c r="G15" s="138"/>
      <c r="H15" s="38"/>
      <c r="I15" s="38"/>
      <c r="J15" s="38"/>
      <c r="K15" s="52"/>
      <c r="L15" s="38"/>
      <c r="M15" s="38"/>
      <c r="N15" s="38"/>
      <c r="O15" s="52"/>
      <c r="P15" s="38"/>
      <c r="Q15" s="38"/>
      <c r="R15" s="52"/>
      <c r="S15" s="38"/>
      <c r="T15" s="37"/>
      <c r="U15" s="38"/>
      <c r="V15" s="52"/>
      <c r="W15" s="38"/>
      <c r="X15" s="37"/>
      <c r="Y15" s="43"/>
      <c r="Z15" s="43"/>
    </row>
    <row r="16" spans="1:26" ht="11.25" customHeight="1">
      <c r="A16" s="13"/>
      <c r="B16" s="63" t="s">
        <v>85</v>
      </c>
      <c r="C16" s="1"/>
      <c r="D16" s="1"/>
      <c r="E16" s="1"/>
      <c r="F16" s="132" t="s">
        <v>312</v>
      </c>
      <c r="G16" s="132" t="s">
        <v>312</v>
      </c>
      <c r="H16" s="132" t="s">
        <v>312</v>
      </c>
      <c r="I16" s="132">
        <v>0.651</v>
      </c>
      <c r="J16" s="132" t="s">
        <v>312</v>
      </c>
      <c r="K16" s="132">
        <v>0.48</v>
      </c>
      <c r="L16" s="132" t="s">
        <v>312</v>
      </c>
      <c r="M16" s="132" t="s">
        <v>312</v>
      </c>
      <c r="N16" s="132" t="s">
        <v>312</v>
      </c>
      <c r="O16" s="132">
        <v>0.961</v>
      </c>
      <c r="P16" s="132">
        <v>0.368</v>
      </c>
      <c r="Q16" s="132" t="s">
        <v>312</v>
      </c>
      <c r="R16" s="132" t="s">
        <v>312</v>
      </c>
      <c r="S16" s="132" t="s">
        <v>312</v>
      </c>
      <c r="T16" s="132" t="s">
        <v>312</v>
      </c>
      <c r="U16" s="132">
        <v>0.992</v>
      </c>
      <c r="V16" s="132" t="s">
        <v>312</v>
      </c>
      <c r="W16" s="132">
        <v>1.649</v>
      </c>
      <c r="X16" s="132" t="s">
        <v>312</v>
      </c>
      <c r="Y16" s="132" t="s">
        <v>312</v>
      </c>
      <c r="Z16" s="132">
        <v>5.1</v>
      </c>
    </row>
    <row r="17" spans="1:26" ht="11.25" customHeight="1">
      <c r="A17" s="13"/>
      <c r="B17" s="63" t="s">
        <v>86</v>
      </c>
      <c r="C17" s="1"/>
      <c r="D17" s="1"/>
      <c r="E17" s="1"/>
      <c r="F17" s="132">
        <v>2.67</v>
      </c>
      <c r="G17" s="132" t="s">
        <v>312</v>
      </c>
      <c r="H17" s="132" t="s">
        <v>312</v>
      </c>
      <c r="I17" s="132">
        <v>5.088</v>
      </c>
      <c r="J17" s="132" t="s">
        <v>312</v>
      </c>
      <c r="K17" s="132" t="s">
        <v>312</v>
      </c>
      <c r="L17" s="132" t="s">
        <v>312</v>
      </c>
      <c r="M17" s="132">
        <v>8.882</v>
      </c>
      <c r="N17" s="132" t="s">
        <v>312</v>
      </c>
      <c r="O17" s="132">
        <v>3.973</v>
      </c>
      <c r="P17" s="132" t="s">
        <v>312</v>
      </c>
      <c r="Q17" s="132" t="s">
        <v>312</v>
      </c>
      <c r="R17" s="132" t="s">
        <v>312</v>
      </c>
      <c r="S17" s="132" t="s">
        <v>312</v>
      </c>
      <c r="T17" s="132" t="s">
        <v>312</v>
      </c>
      <c r="U17" s="132" t="s">
        <v>312</v>
      </c>
      <c r="V17" s="132" t="s">
        <v>312</v>
      </c>
      <c r="W17" s="132">
        <v>3.034</v>
      </c>
      <c r="X17" s="132" t="s">
        <v>312</v>
      </c>
      <c r="Y17" s="132" t="s">
        <v>312</v>
      </c>
      <c r="Z17" s="132">
        <v>23.647</v>
      </c>
    </row>
    <row r="18" spans="1:26" ht="11.25" customHeight="1">
      <c r="A18" s="13"/>
      <c r="B18" s="63" t="s">
        <v>87</v>
      </c>
      <c r="C18" s="1"/>
      <c r="D18" s="1"/>
      <c r="E18" s="1"/>
      <c r="F18" s="132">
        <v>10.44</v>
      </c>
      <c r="G18" s="132" t="s">
        <v>312</v>
      </c>
      <c r="H18" s="132">
        <v>4.518</v>
      </c>
      <c r="I18" s="132">
        <v>9.75</v>
      </c>
      <c r="J18" s="132" t="s">
        <v>312</v>
      </c>
      <c r="K18" s="132">
        <v>2.187</v>
      </c>
      <c r="L18" s="132" t="s">
        <v>312</v>
      </c>
      <c r="M18" s="132">
        <v>6.662</v>
      </c>
      <c r="N18" s="132">
        <v>11.144</v>
      </c>
      <c r="O18" s="132">
        <v>27.673</v>
      </c>
      <c r="P18" s="132">
        <v>0.154</v>
      </c>
      <c r="Q18" s="132">
        <v>0.963</v>
      </c>
      <c r="R18" s="132" t="s">
        <v>312</v>
      </c>
      <c r="S18" s="132" t="s">
        <v>312</v>
      </c>
      <c r="T18" s="132" t="s">
        <v>312</v>
      </c>
      <c r="U18" s="132">
        <v>0.695</v>
      </c>
      <c r="V18" s="132" t="s">
        <v>312</v>
      </c>
      <c r="W18" s="132">
        <v>117.812</v>
      </c>
      <c r="X18" s="132" t="s">
        <v>312</v>
      </c>
      <c r="Y18" s="132">
        <v>9.406</v>
      </c>
      <c r="Z18" s="132">
        <v>201.403</v>
      </c>
    </row>
    <row r="19" spans="1:26" ht="11.25" customHeight="1">
      <c r="A19" s="13"/>
      <c r="B19" s="63" t="s">
        <v>195</v>
      </c>
      <c r="C19" s="1"/>
      <c r="D19" s="1"/>
      <c r="E19" s="1"/>
      <c r="F19" s="132" t="s">
        <v>312</v>
      </c>
      <c r="G19" s="132" t="s">
        <v>312</v>
      </c>
      <c r="H19" s="132" t="s">
        <v>312</v>
      </c>
      <c r="I19" s="132">
        <v>13.114</v>
      </c>
      <c r="J19" s="132" t="s">
        <v>312</v>
      </c>
      <c r="K19" s="132" t="s">
        <v>312</v>
      </c>
      <c r="L19" s="132" t="s">
        <v>312</v>
      </c>
      <c r="M19" s="132" t="s">
        <v>312</v>
      </c>
      <c r="N19" s="132">
        <v>2.819</v>
      </c>
      <c r="O19" s="132" t="s">
        <v>312</v>
      </c>
      <c r="P19" s="132" t="s">
        <v>312</v>
      </c>
      <c r="Q19" s="132">
        <v>90.843</v>
      </c>
      <c r="R19" s="132" t="s">
        <v>312</v>
      </c>
      <c r="S19" s="132" t="s">
        <v>312</v>
      </c>
      <c r="T19" s="132" t="s">
        <v>312</v>
      </c>
      <c r="U19" s="132" t="s">
        <v>312</v>
      </c>
      <c r="V19" s="132" t="s">
        <v>312</v>
      </c>
      <c r="W19" s="132">
        <v>4.705</v>
      </c>
      <c r="X19" s="132" t="s">
        <v>312</v>
      </c>
      <c r="Y19" s="132" t="s">
        <v>312</v>
      </c>
      <c r="Z19" s="132">
        <v>111.482</v>
      </c>
    </row>
    <row r="20" spans="1:26" ht="11.25" customHeight="1">
      <c r="A20" s="13"/>
      <c r="B20" s="63" t="s">
        <v>192</v>
      </c>
      <c r="C20" s="1"/>
      <c r="D20" s="1"/>
      <c r="E20" s="1"/>
      <c r="F20" s="132">
        <v>8.207</v>
      </c>
      <c r="G20" s="132" t="s">
        <v>312</v>
      </c>
      <c r="H20" s="132" t="s">
        <v>312</v>
      </c>
      <c r="I20" s="132" t="s">
        <v>312</v>
      </c>
      <c r="J20" s="132" t="s">
        <v>312</v>
      </c>
      <c r="K20" s="132">
        <v>12.543</v>
      </c>
      <c r="L20" s="132" t="s">
        <v>312</v>
      </c>
      <c r="M20" s="132">
        <v>29.018</v>
      </c>
      <c r="N20" s="132" t="s">
        <v>312</v>
      </c>
      <c r="O20" s="132">
        <v>4.033</v>
      </c>
      <c r="P20" s="132" t="s">
        <v>312</v>
      </c>
      <c r="Q20" s="132" t="s">
        <v>312</v>
      </c>
      <c r="R20" s="132" t="s">
        <v>312</v>
      </c>
      <c r="S20" s="132" t="s">
        <v>312</v>
      </c>
      <c r="T20" s="132" t="s">
        <v>312</v>
      </c>
      <c r="U20" s="132">
        <v>1.581</v>
      </c>
      <c r="V20" s="132" t="s">
        <v>312</v>
      </c>
      <c r="W20" s="132">
        <v>0.739</v>
      </c>
      <c r="X20" s="132" t="s">
        <v>312</v>
      </c>
      <c r="Y20" s="132" t="s">
        <v>312</v>
      </c>
      <c r="Z20" s="132">
        <v>56.121</v>
      </c>
    </row>
    <row r="21" spans="1:255" ht="5.25" customHeight="1">
      <c r="A21" s="18"/>
      <c r="B21" s="18"/>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IU21" s="151"/>
    </row>
    <row r="22" spans="1:21" ht="5.25" customHeight="1">
      <c r="A22" s="64"/>
      <c r="B22" s="64"/>
      <c r="C22" s="152"/>
      <c r="D22" s="61"/>
      <c r="E22" s="22"/>
      <c r="F22" s="22"/>
      <c r="G22" s="22"/>
      <c r="H22" s="61"/>
      <c r="I22" s="22"/>
      <c r="J22" s="22"/>
      <c r="K22" s="22"/>
      <c r="L22" s="61"/>
      <c r="M22" s="22"/>
      <c r="N22" s="22"/>
      <c r="O22" s="22"/>
      <c r="P22" s="61"/>
      <c r="Q22" s="22"/>
      <c r="R22" s="22"/>
      <c r="S22" s="61"/>
      <c r="T22" s="22"/>
      <c r="U22" s="38"/>
    </row>
    <row r="23" spans="1:24" ht="12" customHeight="1">
      <c r="A23" s="461" t="s">
        <v>155</v>
      </c>
      <c r="B23" s="461"/>
      <c r="U23" s="37"/>
      <c r="X23" s="43"/>
    </row>
    <row r="24" spans="1:26" ht="12" customHeight="1">
      <c r="A24" s="446" t="s">
        <v>22</v>
      </c>
      <c r="B24" s="446"/>
      <c r="C24" s="1"/>
      <c r="D24" s="1"/>
      <c r="E24" s="1"/>
      <c r="F24" s="131">
        <v>89.653</v>
      </c>
      <c r="G24" s="131" t="s">
        <v>312</v>
      </c>
      <c r="H24" s="131" t="s">
        <v>312</v>
      </c>
      <c r="I24" s="131">
        <v>29.572</v>
      </c>
      <c r="J24" s="131" t="s">
        <v>312</v>
      </c>
      <c r="K24" s="131">
        <v>92.099</v>
      </c>
      <c r="L24" s="131" t="s">
        <v>312</v>
      </c>
      <c r="M24" s="131">
        <v>48.655</v>
      </c>
      <c r="N24" s="131">
        <v>10.028</v>
      </c>
      <c r="O24" s="131">
        <v>13.403</v>
      </c>
      <c r="P24" s="131">
        <v>3.093</v>
      </c>
      <c r="Q24" s="131">
        <v>6.263</v>
      </c>
      <c r="R24" s="131" t="s">
        <v>312</v>
      </c>
      <c r="S24" s="131">
        <v>212.542</v>
      </c>
      <c r="T24" s="131">
        <v>11.434</v>
      </c>
      <c r="U24" s="131">
        <v>60.71</v>
      </c>
      <c r="V24" s="131" t="s">
        <v>312</v>
      </c>
      <c r="W24" s="131">
        <v>112.347</v>
      </c>
      <c r="X24" s="131" t="s">
        <v>312</v>
      </c>
      <c r="Y24" s="131" t="s">
        <v>312</v>
      </c>
      <c r="Z24" s="131">
        <v>689.797</v>
      </c>
    </row>
    <row r="25" spans="1:26" ht="10.5" customHeight="1">
      <c r="A25" s="137"/>
      <c r="B25" s="63" t="s">
        <v>5</v>
      </c>
      <c r="C25" s="1"/>
      <c r="D25" s="1"/>
      <c r="E25" s="1"/>
      <c r="F25" s="38"/>
      <c r="G25" s="138"/>
      <c r="H25" s="38"/>
      <c r="I25" s="38"/>
      <c r="J25" s="38"/>
      <c r="K25" s="52"/>
      <c r="L25" s="38"/>
      <c r="M25" s="38"/>
      <c r="N25" s="38"/>
      <c r="O25" s="52"/>
      <c r="P25" s="38"/>
      <c r="Q25" s="38"/>
      <c r="R25" s="52"/>
      <c r="S25" s="38"/>
      <c r="T25" s="37"/>
      <c r="U25" s="38"/>
      <c r="V25" s="52"/>
      <c r="W25" s="38"/>
      <c r="X25" s="37"/>
      <c r="Y25" s="43"/>
      <c r="Z25" s="43"/>
    </row>
    <row r="26" spans="1:26" ht="10.5" customHeight="1">
      <c r="A26" s="13"/>
      <c r="B26" s="63" t="s">
        <v>88</v>
      </c>
      <c r="C26" s="1"/>
      <c r="D26" s="1"/>
      <c r="E26" s="1"/>
      <c r="F26" s="132">
        <v>89.653</v>
      </c>
      <c r="G26" s="132" t="s">
        <v>312</v>
      </c>
      <c r="H26" s="132" t="s">
        <v>312</v>
      </c>
      <c r="I26" s="132">
        <v>29.572</v>
      </c>
      <c r="J26" s="132" t="s">
        <v>312</v>
      </c>
      <c r="K26" s="132">
        <v>92.099</v>
      </c>
      <c r="L26" s="132" t="s">
        <v>312</v>
      </c>
      <c r="M26" s="132">
        <v>48.655</v>
      </c>
      <c r="N26" s="132">
        <v>10.028</v>
      </c>
      <c r="O26" s="132">
        <v>13.403</v>
      </c>
      <c r="P26" s="132">
        <v>3.093</v>
      </c>
      <c r="Q26" s="132">
        <v>6.263</v>
      </c>
      <c r="R26" s="132" t="s">
        <v>312</v>
      </c>
      <c r="S26" s="132">
        <v>212.542</v>
      </c>
      <c r="T26" s="132">
        <v>11.434</v>
      </c>
      <c r="U26" s="132">
        <v>60.71</v>
      </c>
      <c r="V26" s="132" t="s">
        <v>312</v>
      </c>
      <c r="W26" s="132">
        <v>110.345</v>
      </c>
      <c r="X26" s="132" t="s">
        <v>312</v>
      </c>
      <c r="Y26" s="132" t="s">
        <v>312</v>
      </c>
      <c r="Z26" s="132">
        <v>687.796</v>
      </c>
    </row>
    <row r="27" spans="1:26" ht="5.25" customHeight="1">
      <c r="A27" s="18"/>
      <c r="B27" s="18"/>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row>
    <row r="28" spans="1:21" ht="5.25" customHeight="1">
      <c r="A28" s="63"/>
      <c r="B28" s="63"/>
      <c r="C28" s="6"/>
      <c r="D28" s="51"/>
      <c r="E28" s="6"/>
      <c r="F28" s="6"/>
      <c r="G28" s="6"/>
      <c r="H28" s="51"/>
      <c r="I28" s="6"/>
      <c r="J28" s="6"/>
      <c r="K28" s="6"/>
      <c r="L28" s="51"/>
      <c r="M28" s="6"/>
      <c r="N28" s="6"/>
      <c r="O28" s="6"/>
      <c r="P28" s="51"/>
      <c r="Q28" s="6"/>
      <c r="R28" s="6"/>
      <c r="S28" s="51"/>
      <c r="T28" s="6"/>
      <c r="U28" s="38"/>
    </row>
    <row r="29" spans="1:21" ht="11.25" customHeight="1">
      <c r="A29" s="239" t="s">
        <v>156</v>
      </c>
      <c r="B29" s="239"/>
      <c r="C29" s="239"/>
      <c r="U29" s="37"/>
    </row>
    <row r="30" spans="1:26" ht="11.25" customHeight="1">
      <c r="A30" s="446" t="s">
        <v>22</v>
      </c>
      <c r="B30" s="446"/>
      <c r="C30" s="1"/>
      <c r="D30" s="1"/>
      <c r="E30" s="1"/>
      <c r="F30" s="131" t="s">
        <v>312</v>
      </c>
      <c r="G30" s="131" t="s">
        <v>312</v>
      </c>
      <c r="H30" s="131" t="s">
        <v>312</v>
      </c>
      <c r="I30" s="131" t="s">
        <v>312</v>
      </c>
      <c r="J30" s="131" t="s">
        <v>312</v>
      </c>
      <c r="K30" s="131" t="s">
        <v>312</v>
      </c>
      <c r="L30" s="131" t="s">
        <v>312</v>
      </c>
      <c r="M30" s="131" t="s">
        <v>312</v>
      </c>
      <c r="N30" s="131" t="s">
        <v>312</v>
      </c>
      <c r="O30" s="131" t="s">
        <v>312</v>
      </c>
      <c r="P30" s="131" t="s">
        <v>312</v>
      </c>
      <c r="Q30" s="131" t="s">
        <v>312</v>
      </c>
      <c r="R30" s="131" t="s">
        <v>312</v>
      </c>
      <c r="S30" s="131" t="s">
        <v>312</v>
      </c>
      <c r="T30" s="131" t="s">
        <v>312</v>
      </c>
      <c r="U30" s="131" t="s">
        <v>312</v>
      </c>
      <c r="V30" s="131" t="s">
        <v>312</v>
      </c>
      <c r="W30" s="131" t="s">
        <v>312</v>
      </c>
      <c r="X30" s="131" t="s">
        <v>312</v>
      </c>
      <c r="Y30" s="131" t="s">
        <v>312</v>
      </c>
      <c r="Z30" s="131" t="s">
        <v>312</v>
      </c>
    </row>
    <row r="31" spans="1:26" ht="5.25" customHeight="1">
      <c r="A31" s="18"/>
      <c r="B31" s="18"/>
      <c r="C31" s="1"/>
      <c r="D31" s="1"/>
      <c r="E31" s="1"/>
      <c r="F31" s="151"/>
      <c r="G31" s="151"/>
      <c r="H31" s="151"/>
      <c r="I31" s="151"/>
      <c r="J31" s="151"/>
      <c r="K31" s="151"/>
      <c r="L31" s="151"/>
      <c r="M31" s="151"/>
      <c r="N31" s="151"/>
      <c r="O31" s="151"/>
      <c r="P31" s="151"/>
      <c r="Q31" s="151"/>
      <c r="R31" s="151"/>
      <c r="S31" s="151"/>
      <c r="T31" s="151"/>
      <c r="U31" s="151"/>
      <c r="V31" s="151"/>
      <c r="W31" s="151"/>
      <c r="X31" s="151"/>
      <c r="Y31" s="151"/>
      <c r="Z31" s="151"/>
    </row>
    <row r="32" spans="1:26" ht="5.25" customHeight="1">
      <c r="A32" s="63"/>
      <c r="B32" s="63"/>
      <c r="C32" s="1"/>
      <c r="D32" s="1"/>
      <c r="E32" s="1"/>
      <c r="F32" s="6"/>
      <c r="G32" s="51"/>
      <c r="H32" s="6"/>
      <c r="I32" s="6"/>
      <c r="J32" s="6"/>
      <c r="K32" s="51"/>
      <c r="L32" s="6"/>
      <c r="M32" s="6"/>
      <c r="N32" s="6"/>
      <c r="O32" s="51"/>
      <c r="P32" s="6"/>
      <c r="Q32" s="6"/>
      <c r="R32" s="51"/>
      <c r="S32" s="6"/>
      <c r="T32" s="37"/>
      <c r="U32" s="6"/>
      <c r="V32" s="51"/>
      <c r="W32" s="6"/>
      <c r="X32" s="37"/>
      <c r="Y32" s="43"/>
      <c r="Z32" s="43"/>
    </row>
    <row r="33" spans="1:26" ht="11.25" customHeight="1">
      <c r="A33" s="461" t="s">
        <v>157</v>
      </c>
      <c r="B33" s="461"/>
      <c r="C33" s="1"/>
      <c r="D33" s="1"/>
      <c r="E33" s="1"/>
      <c r="F33" s="153"/>
      <c r="G33" s="153"/>
      <c r="H33" s="153"/>
      <c r="I33" s="153"/>
      <c r="J33" s="39"/>
      <c r="K33" s="51"/>
      <c r="L33" s="39"/>
      <c r="M33" s="39"/>
      <c r="N33" s="39"/>
      <c r="O33" s="51"/>
      <c r="P33" s="39"/>
      <c r="Q33" s="39"/>
      <c r="R33" s="51"/>
      <c r="S33" s="39"/>
      <c r="T33" s="154"/>
      <c r="U33" s="39"/>
      <c r="V33" s="51"/>
      <c r="W33" s="39"/>
      <c r="X33" s="154"/>
      <c r="Y33" s="43"/>
      <c r="Z33" s="43"/>
    </row>
    <row r="34" spans="1:26" ht="11.25" customHeight="1">
      <c r="A34" s="446" t="s">
        <v>22</v>
      </c>
      <c r="B34" s="446"/>
      <c r="C34" s="1"/>
      <c r="D34" s="1"/>
      <c r="E34" s="1"/>
      <c r="F34" s="131" t="s">
        <v>312</v>
      </c>
      <c r="G34" s="131" t="s">
        <v>312</v>
      </c>
      <c r="H34" s="131" t="s">
        <v>312</v>
      </c>
      <c r="I34" s="131" t="s">
        <v>312</v>
      </c>
      <c r="J34" s="131" t="s">
        <v>312</v>
      </c>
      <c r="K34" s="131" t="s">
        <v>312</v>
      </c>
      <c r="L34" s="131" t="s">
        <v>312</v>
      </c>
      <c r="M34" s="131" t="s">
        <v>312</v>
      </c>
      <c r="N34" s="131" t="s">
        <v>312</v>
      </c>
      <c r="O34" s="131" t="s">
        <v>312</v>
      </c>
      <c r="P34" s="131" t="s">
        <v>312</v>
      </c>
      <c r="Q34" s="131" t="s">
        <v>312</v>
      </c>
      <c r="R34" s="131" t="s">
        <v>312</v>
      </c>
      <c r="S34" s="131" t="s">
        <v>312</v>
      </c>
      <c r="T34" s="131" t="s">
        <v>312</v>
      </c>
      <c r="U34" s="131" t="s">
        <v>312</v>
      </c>
      <c r="V34" s="131" t="s">
        <v>312</v>
      </c>
      <c r="W34" s="131" t="s">
        <v>312</v>
      </c>
      <c r="X34" s="131" t="s">
        <v>312</v>
      </c>
      <c r="Y34" s="131" t="s">
        <v>312</v>
      </c>
      <c r="Z34" s="131" t="s">
        <v>312</v>
      </c>
    </row>
    <row r="35" spans="1:26" ht="5.25" customHeight="1" thickBot="1">
      <c r="A35" s="161"/>
      <c r="B35" s="161"/>
      <c r="C35" s="165"/>
      <c r="D35" s="165"/>
      <c r="E35" s="165"/>
      <c r="F35" s="165"/>
      <c r="G35" s="165"/>
      <c r="H35" s="165"/>
      <c r="I35" s="165"/>
      <c r="J35" s="165"/>
      <c r="K35" s="165"/>
      <c r="L35" s="165"/>
      <c r="M35" s="165"/>
      <c r="N35" s="165"/>
      <c r="O35" s="165"/>
      <c r="P35" s="165"/>
      <c r="Q35" s="165"/>
      <c r="R35" s="165"/>
      <c r="S35" s="165"/>
      <c r="T35" s="165"/>
      <c r="U35" s="165"/>
      <c r="V35" s="165"/>
      <c r="W35" s="165"/>
      <c r="X35" s="45"/>
      <c r="Y35" s="45"/>
      <c r="Z35" s="45"/>
    </row>
    <row r="36" spans="1:26" ht="5.25" customHeight="1" thickBot="1">
      <c r="A36" s="161"/>
      <c r="B36" s="161"/>
      <c r="C36" s="165"/>
      <c r="D36" s="165"/>
      <c r="E36" s="165"/>
      <c r="F36" s="165"/>
      <c r="G36" s="165"/>
      <c r="H36" s="165"/>
      <c r="I36" s="165"/>
      <c r="J36" s="165"/>
      <c r="K36" s="165"/>
      <c r="L36" s="165"/>
      <c r="M36" s="165"/>
      <c r="N36" s="165"/>
      <c r="O36" s="165"/>
      <c r="P36" s="165"/>
      <c r="Q36" s="165"/>
      <c r="R36" s="165"/>
      <c r="S36" s="165"/>
      <c r="T36" s="165"/>
      <c r="U36" s="165"/>
      <c r="V36" s="165"/>
      <c r="W36" s="165"/>
      <c r="X36" s="293"/>
      <c r="Y36" s="293"/>
      <c r="Z36" s="293"/>
    </row>
    <row r="37" spans="1:21" ht="10.5" customHeight="1">
      <c r="A37" s="63"/>
      <c r="B37" s="63"/>
      <c r="C37" s="37"/>
      <c r="D37" s="51"/>
      <c r="E37" s="37"/>
      <c r="F37" s="37"/>
      <c r="G37" s="37"/>
      <c r="H37" s="51"/>
      <c r="I37" s="37"/>
      <c r="J37" s="37"/>
      <c r="K37" s="37"/>
      <c r="L37" s="51"/>
      <c r="M37" s="37"/>
      <c r="N37" s="37"/>
      <c r="O37" s="37"/>
      <c r="P37" s="51"/>
      <c r="Q37" s="37"/>
      <c r="R37" s="37"/>
      <c r="S37" s="51"/>
      <c r="T37" s="37"/>
      <c r="U37" s="38"/>
    </row>
    <row r="38" spans="1:21" ht="14.25" customHeight="1">
      <c r="A38" s="468" t="s">
        <v>94</v>
      </c>
      <c r="B38" s="468"/>
      <c r="C38" s="37"/>
      <c r="D38" s="51"/>
      <c r="E38" s="37"/>
      <c r="F38" s="37"/>
      <c r="G38" s="37"/>
      <c r="H38" s="51"/>
      <c r="I38" s="37"/>
      <c r="J38" s="37"/>
      <c r="K38" s="37"/>
      <c r="L38" s="51"/>
      <c r="M38" s="37"/>
      <c r="N38" s="37"/>
      <c r="O38" s="37"/>
      <c r="P38" s="51"/>
      <c r="Q38" s="37"/>
      <c r="R38" s="37"/>
      <c r="S38" s="51"/>
      <c r="T38" s="37"/>
      <c r="U38" s="38"/>
    </row>
    <row r="39" spans="1:26" ht="11.25" customHeight="1">
      <c r="A39" s="447" t="s">
        <v>124</v>
      </c>
      <c r="B39" s="447"/>
      <c r="C39" s="1"/>
      <c r="D39" s="1"/>
      <c r="E39" s="1"/>
      <c r="F39" s="131">
        <v>46.308</v>
      </c>
      <c r="G39" s="131" t="s">
        <v>312</v>
      </c>
      <c r="H39" s="131">
        <v>20.282</v>
      </c>
      <c r="I39" s="131">
        <v>131.811</v>
      </c>
      <c r="J39" s="131">
        <v>0.487</v>
      </c>
      <c r="K39" s="131">
        <v>159.267</v>
      </c>
      <c r="L39" s="131">
        <v>5.265</v>
      </c>
      <c r="M39" s="131">
        <v>208.966</v>
      </c>
      <c r="N39" s="131">
        <v>163.472</v>
      </c>
      <c r="O39" s="131">
        <v>154.07</v>
      </c>
      <c r="P39" s="131">
        <v>157.03</v>
      </c>
      <c r="Q39" s="131">
        <v>128.954</v>
      </c>
      <c r="R39" s="131">
        <v>3.169</v>
      </c>
      <c r="S39" s="131">
        <v>53.04</v>
      </c>
      <c r="T39" s="131">
        <v>15.018</v>
      </c>
      <c r="U39" s="131">
        <v>7.804</v>
      </c>
      <c r="V39" s="131" t="s">
        <v>312</v>
      </c>
      <c r="W39" s="131">
        <v>360.004</v>
      </c>
      <c r="X39" s="131" t="s">
        <v>312</v>
      </c>
      <c r="Y39" s="131">
        <v>2.135</v>
      </c>
      <c r="Z39" s="131">
        <v>1617.082</v>
      </c>
    </row>
    <row r="40" spans="1:26" ht="6" customHeight="1">
      <c r="A40" s="60"/>
      <c r="C40" s="1"/>
      <c r="D40" s="1"/>
      <c r="E40" s="1"/>
      <c r="G40" s="62"/>
      <c r="H40" s="62"/>
      <c r="I40" s="62"/>
      <c r="J40" s="62"/>
      <c r="K40" s="62"/>
      <c r="L40" s="62"/>
      <c r="M40" s="62"/>
      <c r="N40" s="62"/>
      <c r="O40" s="138"/>
      <c r="P40" s="62"/>
      <c r="Q40" s="62"/>
      <c r="R40" s="62"/>
      <c r="S40" s="62"/>
      <c r="T40" s="37"/>
      <c r="U40" s="62"/>
      <c r="V40" s="62"/>
      <c r="W40" s="62"/>
      <c r="X40" s="37"/>
      <c r="Y40" s="43"/>
      <c r="Z40" s="43"/>
    </row>
    <row r="41" spans="1:26" ht="11.25" customHeight="1">
      <c r="A41" s="461" t="s">
        <v>154</v>
      </c>
      <c r="B41" s="461"/>
      <c r="C41" s="1"/>
      <c r="D41" s="1"/>
      <c r="E41" s="1"/>
      <c r="T41" s="37"/>
      <c r="X41" s="37"/>
      <c r="Y41" s="43"/>
      <c r="Z41" s="43"/>
    </row>
    <row r="42" spans="1:26" ht="11.25" customHeight="1">
      <c r="A42" s="446" t="s">
        <v>22</v>
      </c>
      <c r="B42" s="446"/>
      <c r="C42" s="1"/>
      <c r="D42" s="1"/>
      <c r="E42" s="1"/>
      <c r="F42" s="131">
        <v>26.231</v>
      </c>
      <c r="G42" s="131" t="s">
        <v>312</v>
      </c>
      <c r="H42" s="131">
        <v>1.612</v>
      </c>
      <c r="I42" s="131">
        <v>45.875</v>
      </c>
      <c r="J42" s="131" t="s">
        <v>312</v>
      </c>
      <c r="K42" s="131">
        <v>36.102</v>
      </c>
      <c r="L42" s="131">
        <v>5.265</v>
      </c>
      <c r="M42" s="131">
        <v>111.206</v>
      </c>
      <c r="N42" s="131">
        <v>45.835</v>
      </c>
      <c r="O42" s="131">
        <v>124.194</v>
      </c>
      <c r="P42" s="131">
        <v>24.217</v>
      </c>
      <c r="Q42" s="131">
        <v>125.612</v>
      </c>
      <c r="R42" s="131">
        <v>2.166</v>
      </c>
      <c r="S42" s="131">
        <v>44.833</v>
      </c>
      <c r="T42" s="131" t="s">
        <v>312</v>
      </c>
      <c r="U42" s="131">
        <v>6.411</v>
      </c>
      <c r="V42" s="131" t="s">
        <v>312</v>
      </c>
      <c r="W42" s="131">
        <v>129.759</v>
      </c>
      <c r="X42" s="131" t="s">
        <v>312</v>
      </c>
      <c r="Y42" s="131" t="s">
        <v>312</v>
      </c>
      <c r="Z42" s="131">
        <v>729.318</v>
      </c>
    </row>
    <row r="43" spans="1:26" ht="10.5" customHeight="1">
      <c r="A43" s="137"/>
      <c r="B43" s="63" t="s">
        <v>5</v>
      </c>
      <c r="C43" s="1"/>
      <c r="D43" s="1"/>
      <c r="E43" s="1"/>
      <c r="F43" s="38"/>
      <c r="G43" s="138"/>
      <c r="H43" s="38"/>
      <c r="I43" s="38"/>
      <c r="J43" s="38"/>
      <c r="K43" s="52"/>
      <c r="L43" s="38"/>
      <c r="M43" s="38"/>
      <c r="N43" s="38"/>
      <c r="O43" s="52"/>
      <c r="P43" s="38"/>
      <c r="Q43" s="38"/>
      <c r="R43" s="52"/>
      <c r="S43" s="38"/>
      <c r="T43" s="6"/>
      <c r="U43" s="38"/>
      <c r="V43" s="52"/>
      <c r="W43" s="38"/>
      <c r="X43" s="6"/>
      <c r="Y43" s="43"/>
      <c r="Z43" s="43"/>
    </row>
    <row r="44" spans="1:26" ht="10.5" customHeight="1">
      <c r="A44" s="13"/>
      <c r="B44" s="63" t="s">
        <v>85</v>
      </c>
      <c r="C44" s="1"/>
      <c r="D44" s="1"/>
      <c r="E44" s="1"/>
      <c r="F44" s="132" t="s">
        <v>312</v>
      </c>
      <c r="G44" s="132" t="s">
        <v>312</v>
      </c>
      <c r="H44" s="132" t="s">
        <v>312</v>
      </c>
      <c r="I44" s="132">
        <v>1.089</v>
      </c>
      <c r="J44" s="132" t="s">
        <v>312</v>
      </c>
      <c r="K44" s="132" t="s">
        <v>312</v>
      </c>
      <c r="L44" s="132" t="s">
        <v>312</v>
      </c>
      <c r="M44" s="132">
        <v>0.904</v>
      </c>
      <c r="N44" s="132" t="s">
        <v>312</v>
      </c>
      <c r="O44" s="132">
        <v>1.164</v>
      </c>
      <c r="P44" s="132">
        <v>7.395</v>
      </c>
      <c r="Q44" s="132" t="s">
        <v>312</v>
      </c>
      <c r="R44" s="132">
        <v>0.498</v>
      </c>
      <c r="S44" s="132">
        <v>35.28</v>
      </c>
      <c r="T44" s="132" t="s">
        <v>312</v>
      </c>
      <c r="U44" s="132" t="s">
        <v>312</v>
      </c>
      <c r="V44" s="132" t="s">
        <v>312</v>
      </c>
      <c r="W44" s="132">
        <v>3.055</v>
      </c>
      <c r="X44" s="132" t="s">
        <v>312</v>
      </c>
      <c r="Y44" s="132" t="s">
        <v>312</v>
      </c>
      <c r="Z44" s="132">
        <v>49.383</v>
      </c>
    </row>
    <row r="45" spans="1:26" ht="10.5" customHeight="1">
      <c r="A45" s="13"/>
      <c r="B45" s="63" t="s">
        <v>86</v>
      </c>
      <c r="C45" s="1"/>
      <c r="D45" s="1"/>
      <c r="E45" s="1"/>
      <c r="F45" s="132" t="s">
        <v>312</v>
      </c>
      <c r="G45" s="132" t="s">
        <v>312</v>
      </c>
      <c r="H45" s="132" t="s">
        <v>312</v>
      </c>
      <c r="I45" s="132">
        <v>5.039</v>
      </c>
      <c r="J45" s="132" t="s">
        <v>312</v>
      </c>
      <c r="K45" s="132" t="s">
        <v>312</v>
      </c>
      <c r="L45" s="132" t="s">
        <v>312</v>
      </c>
      <c r="M45" s="132">
        <v>33.501</v>
      </c>
      <c r="N45" s="132" t="s">
        <v>312</v>
      </c>
      <c r="O45" s="132" t="s">
        <v>312</v>
      </c>
      <c r="P45" s="132">
        <v>3.676</v>
      </c>
      <c r="Q45" s="132" t="s">
        <v>312</v>
      </c>
      <c r="R45" s="132">
        <v>1.668</v>
      </c>
      <c r="S45" s="132" t="s">
        <v>312</v>
      </c>
      <c r="T45" s="132" t="s">
        <v>312</v>
      </c>
      <c r="U45" s="132" t="s">
        <v>312</v>
      </c>
      <c r="V45" s="132" t="s">
        <v>312</v>
      </c>
      <c r="W45" s="132">
        <v>12.83</v>
      </c>
      <c r="X45" s="132" t="s">
        <v>312</v>
      </c>
      <c r="Y45" s="132" t="s">
        <v>312</v>
      </c>
      <c r="Z45" s="132">
        <v>56.715</v>
      </c>
    </row>
    <row r="46" spans="1:26" ht="10.5" customHeight="1">
      <c r="A46" s="13"/>
      <c r="B46" s="63" t="s">
        <v>87</v>
      </c>
      <c r="C46" s="1"/>
      <c r="D46" s="1"/>
      <c r="E46" s="1"/>
      <c r="F46" s="132" t="s">
        <v>312</v>
      </c>
      <c r="G46" s="132" t="s">
        <v>312</v>
      </c>
      <c r="H46" s="132">
        <v>1.612</v>
      </c>
      <c r="I46" s="132" t="s">
        <v>312</v>
      </c>
      <c r="J46" s="132" t="s">
        <v>312</v>
      </c>
      <c r="K46" s="132">
        <v>6.136</v>
      </c>
      <c r="L46" s="132" t="s">
        <v>312</v>
      </c>
      <c r="M46" s="132">
        <v>16.835</v>
      </c>
      <c r="N46" s="132" t="s">
        <v>312</v>
      </c>
      <c r="O46" s="132">
        <v>5.951</v>
      </c>
      <c r="P46" s="132" t="s">
        <v>312</v>
      </c>
      <c r="Q46" s="132">
        <v>124.649</v>
      </c>
      <c r="R46" s="132" t="s">
        <v>312</v>
      </c>
      <c r="S46" s="132">
        <v>3.186</v>
      </c>
      <c r="T46" s="132" t="s">
        <v>312</v>
      </c>
      <c r="U46" s="132" t="s">
        <v>312</v>
      </c>
      <c r="V46" s="132" t="s">
        <v>312</v>
      </c>
      <c r="W46" s="132">
        <v>18.459</v>
      </c>
      <c r="X46" s="132" t="s">
        <v>312</v>
      </c>
      <c r="Y46" s="132" t="s">
        <v>312</v>
      </c>
      <c r="Z46" s="132">
        <v>176.828</v>
      </c>
    </row>
    <row r="47" spans="1:26" ht="10.5" customHeight="1">
      <c r="A47" s="13"/>
      <c r="B47" s="63" t="s">
        <v>195</v>
      </c>
      <c r="C47" s="1"/>
      <c r="D47" s="1"/>
      <c r="E47" s="1"/>
      <c r="F47" s="132" t="s">
        <v>312</v>
      </c>
      <c r="G47" s="132" t="s">
        <v>312</v>
      </c>
      <c r="H47" s="132">
        <v>1.612</v>
      </c>
      <c r="I47" s="132" t="s">
        <v>312</v>
      </c>
      <c r="J47" s="132" t="s">
        <v>312</v>
      </c>
      <c r="K47" s="132">
        <v>6.136</v>
      </c>
      <c r="L47" s="132" t="s">
        <v>312</v>
      </c>
      <c r="M47" s="132">
        <v>16.835</v>
      </c>
      <c r="N47" s="132" t="s">
        <v>312</v>
      </c>
      <c r="O47" s="132">
        <v>5.951</v>
      </c>
      <c r="P47" s="132" t="s">
        <v>312</v>
      </c>
      <c r="Q47" s="132">
        <v>124.649</v>
      </c>
      <c r="R47" s="132" t="s">
        <v>312</v>
      </c>
      <c r="S47" s="132">
        <v>3.186</v>
      </c>
      <c r="T47" s="132" t="s">
        <v>312</v>
      </c>
      <c r="U47" s="132" t="s">
        <v>312</v>
      </c>
      <c r="V47" s="132" t="s">
        <v>312</v>
      </c>
      <c r="W47" s="132">
        <v>18.459</v>
      </c>
      <c r="X47" s="132" t="s">
        <v>312</v>
      </c>
      <c r="Y47" s="132" t="s">
        <v>312</v>
      </c>
      <c r="Z47" s="132">
        <v>176.828</v>
      </c>
    </row>
    <row r="48" spans="1:26" ht="10.5" customHeight="1">
      <c r="A48" s="13"/>
      <c r="B48" s="63" t="s">
        <v>192</v>
      </c>
      <c r="C48" s="1"/>
      <c r="D48" s="1"/>
      <c r="E48" s="1"/>
      <c r="F48" s="132">
        <v>26.231</v>
      </c>
      <c r="G48" s="132" t="s">
        <v>312</v>
      </c>
      <c r="H48" s="132" t="s">
        <v>312</v>
      </c>
      <c r="I48" s="132" t="s">
        <v>312</v>
      </c>
      <c r="J48" s="132" t="s">
        <v>312</v>
      </c>
      <c r="K48" s="132">
        <v>17.801</v>
      </c>
      <c r="L48" s="132">
        <v>5.265</v>
      </c>
      <c r="M48" s="132">
        <v>11.502</v>
      </c>
      <c r="N48" s="132">
        <v>43.103</v>
      </c>
      <c r="O48" s="132">
        <v>0.501</v>
      </c>
      <c r="P48" s="132">
        <v>10.849</v>
      </c>
      <c r="Q48" s="132" t="s">
        <v>312</v>
      </c>
      <c r="R48" s="132" t="s">
        <v>312</v>
      </c>
      <c r="S48" s="132">
        <v>1.659</v>
      </c>
      <c r="T48" s="132" t="s">
        <v>312</v>
      </c>
      <c r="U48" s="132">
        <v>0.395</v>
      </c>
      <c r="V48" s="132" t="s">
        <v>312</v>
      </c>
      <c r="W48" s="132">
        <v>5.11</v>
      </c>
      <c r="X48" s="132" t="s">
        <v>312</v>
      </c>
      <c r="Y48" s="132" t="s">
        <v>312</v>
      </c>
      <c r="Z48" s="132">
        <v>122.416</v>
      </c>
    </row>
    <row r="49" spans="1:26" ht="5.25" customHeight="1">
      <c r="A49" s="18"/>
      <c r="B49" s="18"/>
      <c r="C49" s="1"/>
      <c r="D49" s="1"/>
      <c r="E49" s="1"/>
      <c r="F49" s="151"/>
      <c r="G49" s="151"/>
      <c r="H49" s="151"/>
      <c r="I49" s="151"/>
      <c r="J49" s="151"/>
      <c r="K49" s="151"/>
      <c r="L49" s="151"/>
      <c r="M49" s="151"/>
      <c r="N49" s="151"/>
      <c r="O49" s="151"/>
      <c r="P49" s="151"/>
      <c r="Q49" s="151"/>
      <c r="R49" s="151"/>
      <c r="S49" s="151"/>
      <c r="T49" s="151"/>
      <c r="U49" s="151"/>
      <c r="V49" s="151"/>
      <c r="W49" s="151"/>
      <c r="X49" s="151"/>
      <c r="Y49" s="151"/>
      <c r="Z49" s="151"/>
    </row>
    <row r="50" spans="1:20" ht="5.25" customHeight="1">
      <c r="A50" s="64"/>
      <c r="B50" s="64"/>
      <c r="C50" s="152"/>
      <c r="D50" s="61"/>
      <c r="E50" s="22"/>
      <c r="F50" s="22"/>
      <c r="G50" s="22"/>
      <c r="H50" s="61"/>
      <c r="I50" s="22"/>
      <c r="J50" s="22"/>
      <c r="K50" s="22"/>
      <c r="L50" s="61"/>
      <c r="M50" s="22"/>
      <c r="N50" s="22"/>
      <c r="O50" s="22"/>
      <c r="P50" s="61"/>
      <c r="Q50" s="22"/>
      <c r="R50" s="22"/>
      <c r="S50" s="61"/>
      <c r="T50" s="22"/>
    </row>
    <row r="51" spans="1:2" ht="11.25" customHeight="1">
      <c r="A51" s="461" t="s">
        <v>155</v>
      </c>
      <c r="B51" s="461"/>
    </row>
    <row r="52" spans="1:26" ht="11.25" customHeight="1">
      <c r="A52" s="446" t="s">
        <v>22</v>
      </c>
      <c r="B52" s="446"/>
      <c r="C52" s="1"/>
      <c r="D52" s="1"/>
      <c r="E52" s="1"/>
      <c r="F52" s="131">
        <v>20.077</v>
      </c>
      <c r="G52" s="131" t="s">
        <v>312</v>
      </c>
      <c r="H52" s="131">
        <v>18.67</v>
      </c>
      <c r="I52" s="131">
        <v>85.936</v>
      </c>
      <c r="J52" s="131">
        <v>0.487</v>
      </c>
      <c r="K52" s="131">
        <v>123.165</v>
      </c>
      <c r="L52" s="131" t="s">
        <v>312</v>
      </c>
      <c r="M52" s="131">
        <v>97.761</v>
      </c>
      <c r="N52" s="131">
        <v>117.637</v>
      </c>
      <c r="O52" s="131">
        <v>29.876</v>
      </c>
      <c r="P52" s="131">
        <v>132.813</v>
      </c>
      <c r="Q52" s="131">
        <v>3.342</v>
      </c>
      <c r="R52" s="131">
        <v>1.003</v>
      </c>
      <c r="S52" s="131">
        <v>8.206</v>
      </c>
      <c r="T52" s="131">
        <v>15.018</v>
      </c>
      <c r="U52" s="131">
        <v>1.394</v>
      </c>
      <c r="V52" s="131" t="s">
        <v>312</v>
      </c>
      <c r="W52" s="131">
        <v>230.245</v>
      </c>
      <c r="X52" s="131" t="s">
        <v>312</v>
      </c>
      <c r="Y52" s="131">
        <v>2.135</v>
      </c>
      <c r="Z52" s="131">
        <v>887.763</v>
      </c>
    </row>
    <row r="53" spans="1:26" ht="10.5" customHeight="1">
      <c r="A53" s="137"/>
      <c r="B53" s="63" t="s">
        <v>5</v>
      </c>
      <c r="C53" s="1"/>
      <c r="D53" s="1"/>
      <c r="E53" s="1"/>
      <c r="F53" s="38"/>
      <c r="G53" s="138"/>
      <c r="H53" s="38"/>
      <c r="I53" s="38"/>
      <c r="J53" s="38"/>
      <c r="K53" s="52"/>
      <c r="L53" s="38"/>
      <c r="M53" s="38"/>
      <c r="N53" s="38"/>
      <c r="O53" s="52"/>
      <c r="P53" s="38"/>
      <c r="Q53" s="38"/>
      <c r="R53" s="52"/>
      <c r="S53" s="38"/>
      <c r="U53" s="38"/>
      <c r="V53" s="52"/>
      <c r="W53" s="38"/>
      <c r="X53" s="43"/>
      <c r="Y53" s="43"/>
      <c r="Z53" s="43"/>
    </row>
    <row r="54" spans="1:26" ht="10.5" customHeight="1">
      <c r="A54" s="13"/>
      <c r="B54" s="63" t="s">
        <v>88</v>
      </c>
      <c r="C54" s="1"/>
      <c r="D54" s="1"/>
      <c r="E54" s="1"/>
      <c r="F54" s="132">
        <v>20.077</v>
      </c>
      <c r="G54" s="132" t="s">
        <v>312</v>
      </c>
      <c r="H54" s="132">
        <v>18.67</v>
      </c>
      <c r="I54" s="132">
        <v>85.936</v>
      </c>
      <c r="J54" s="132">
        <v>0.487</v>
      </c>
      <c r="K54" s="132">
        <v>123.165</v>
      </c>
      <c r="L54" s="132" t="s">
        <v>312</v>
      </c>
      <c r="M54" s="132">
        <v>97.761</v>
      </c>
      <c r="N54" s="132">
        <v>117.637</v>
      </c>
      <c r="O54" s="132">
        <v>29.876</v>
      </c>
      <c r="P54" s="132">
        <v>132.813</v>
      </c>
      <c r="Q54" s="132">
        <v>3.342</v>
      </c>
      <c r="R54" s="132">
        <v>1.003</v>
      </c>
      <c r="S54" s="132">
        <v>8.206</v>
      </c>
      <c r="T54" s="132">
        <v>15.018</v>
      </c>
      <c r="U54" s="132">
        <v>1.394</v>
      </c>
      <c r="V54" s="132" t="s">
        <v>312</v>
      </c>
      <c r="W54" s="132">
        <v>230.245</v>
      </c>
      <c r="X54" s="132" t="s">
        <v>312</v>
      </c>
      <c r="Y54" s="132">
        <v>2.135</v>
      </c>
      <c r="Z54" s="132">
        <v>887.763</v>
      </c>
    </row>
    <row r="55" spans="1:26" ht="6" customHeight="1">
      <c r="A55" s="18"/>
      <c r="B55" s="18"/>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row>
    <row r="56" spans="1:20" ht="5.25" customHeight="1">
      <c r="A56" s="63"/>
      <c r="B56" s="63"/>
      <c r="C56" s="6"/>
      <c r="D56" s="51"/>
      <c r="E56" s="6"/>
      <c r="F56" s="6"/>
      <c r="G56" s="6"/>
      <c r="H56" s="51"/>
      <c r="I56" s="6"/>
      <c r="J56" s="6"/>
      <c r="K56" s="6"/>
      <c r="L56" s="51"/>
      <c r="M56" s="6"/>
      <c r="N56" s="6"/>
      <c r="O56" s="6"/>
      <c r="P56" s="51"/>
      <c r="Q56" s="6"/>
      <c r="R56" s="6"/>
      <c r="S56" s="51"/>
      <c r="T56" s="6"/>
    </row>
    <row r="57" spans="1:3" ht="11.25" customHeight="1">
      <c r="A57" s="239" t="s">
        <v>156</v>
      </c>
      <c r="B57" s="239"/>
      <c r="C57" s="239"/>
    </row>
    <row r="58" spans="1:26" ht="11.25" customHeight="1">
      <c r="A58" s="446" t="s">
        <v>22</v>
      </c>
      <c r="B58" s="446"/>
      <c r="C58" s="1"/>
      <c r="D58" s="1"/>
      <c r="E58" s="1"/>
      <c r="F58" s="131" t="s">
        <v>312</v>
      </c>
      <c r="G58" s="131" t="s">
        <v>312</v>
      </c>
      <c r="H58" s="131" t="s">
        <v>312</v>
      </c>
      <c r="I58" s="131" t="s">
        <v>312</v>
      </c>
      <c r="J58" s="131" t="s">
        <v>312</v>
      </c>
      <c r="K58" s="131" t="s">
        <v>312</v>
      </c>
      <c r="L58" s="131" t="s">
        <v>312</v>
      </c>
      <c r="M58" s="131" t="s">
        <v>312</v>
      </c>
      <c r="N58" s="131" t="s">
        <v>312</v>
      </c>
      <c r="O58" s="131" t="s">
        <v>312</v>
      </c>
      <c r="P58" s="131" t="s">
        <v>312</v>
      </c>
      <c r="Q58" s="131" t="s">
        <v>312</v>
      </c>
      <c r="R58" s="131" t="s">
        <v>312</v>
      </c>
      <c r="S58" s="131" t="s">
        <v>312</v>
      </c>
      <c r="T58" s="131" t="s">
        <v>312</v>
      </c>
      <c r="U58" s="131" t="s">
        <v>312</v>
      </c>
      <c r="V58" s="131" t="s">
        <v>312</v>
      </c>
      <c r="W58" s="131" t="s">
        <v>312</v>
      </c>
      <c r="X58" s="131" t="s">
        <v>312</v>
      </c>
      <c r="Y58" s="131" t="s">
        <v>312</v>
      </c>
      <c r="Z58" s="131" t="s">
        <v>312</v>
      </c>
    </row>
    <row r="59" spans="1:26" ht="5.25" customHeight="1">
      <c r="A59" s="18"/>
      <c r="B59" s="18"/>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row>
    <row r="60" spans="1:20" ht="5.25" customHeight="1">
      <c r="A60" s="63"/>
      <c r="B60" s="63"/>
      <c r="C60" s="6"/>
      <c r="D60" s="51"/>
      <c r="E60" s="6"/>
      <c r="F60" s="6"/>
      <c r="G60" s="6"/>
      <c r="H60" s="51"/>
      <c r="I60" s="6"/>
      <c r="J60" s="6"/>
      <c r="K60" s="6"/>
      <c r="L60" s="51"/>
      <c r="M60" s="6"/>
      <c r="N60" s="6"/>
      <c r="O60" s="6"/>
      <c r="P60" s="51"/>
      <c r="Q60" s="6"/>
      <c r="R60" s="6"/>
      <c r="S60" s="51"/>
      <c r="T60" s="6"/>
    </row>
    <row r="61" spans="1:20" ht="12" customHeight="1">
      <c r="A61" s="461" t="s">
        <v>157</v>
      </c>
      <c r="B61" s="461"/>
      <c r="C61" s="153"/>
      <c r="D61" s="153"/>
      <c r="E61" s="153"/>
      <c r="F61" s="153"/>
      <c r="G61" s="39"/>
      <c r="H61" s="51"/>
      <c r="I61" s="39"/>
      <c r="J61" s="39"/>
      <c r="K61" s="39"/>
      <c r="L61" s="51"/>
      <c r="M61" s="39"/>
      <c r="N61" s="39"/>
      <c r="O61" s="39"/>
      <c r="P61" s="51"/>
      <c r="Q61" s="39"/>
      <c r="R61" s="39"/>
      <c r="S61" s="51"/>
      <c r="T61" s="39"/>
    </row>
    <row r="62" spans="1:26" ht="12" customHeight="1">
      <c r="A62" s="446" t="s">
        <v>22</v>
      </c>
      <c r="B62" s="446"/>
      <c r="C62" s="1"/>
      <c r="D62" s="1"/>
      <c r="E62" s="1"/>
      <c r="F62" s="131" t="s">
        <v>312</v>
      </c>
      <c r="G62" s="131" t="s">
        <v>312</v>
      </c>
      <c r="H62" s="131" t="s">
        <v>312</v>
      </c>
      <c r="I62" s="131" t="s">
        <v>312</v>
      </c>
      <c r="J62" s="131" t="s">
        <v>312</v>
      </c>
      <c r="K62" s="131" t="s">
        <v>312</v>
      </c>
      <c r="L62" s="131" t="s">
        <v>312</v>
      </c>
      <c r="M62" s="131" t="s">
        <v>312</v>
      </c>
      <c r="N62" s="131" t="s">
        <v>312</v>
      </c>
      <c r="O62" s="131" t="s">
        <v>312</v>
      </c>
      <c r="P62" s="131" t="s">
        <v>312</v>
      </c>
      <c r="Q62" s="131" t="s">
        <v>312</v>
      </c>
      <c r="R62" s="131" t="s">
        <v>312</v>
      </c>
      <c r="S62" s="131" t="s">
        <v>312</v>
      </c>
      <c r="T62" s="131" t="s">
        <v>312</v>
      </c>
      <c r="U62" s="131" t="s">
        <v>312</v>
      </c>
      <c r="V62" s="131" t="s">
        <v>312</v>
      </c>
      <c r="W62" s="131" t="s">
        <v>312</v>
      </c>
      <c r="X62" s="131" t="s">
        <v>312</v>
      </c>
      <c r="Y62" s="131" t="s">
        <v>312</v>
      </c>
      <c r="Z62" s="131" t="s">
        <v>312</v>
      </c>
    </row>
    <row r="63" spans="1:26" ht="5.25" customHeight="1" thickBot="1">
      <c r="A63" s="45"/>
      <c r="B63" s="45"/>
      <c r="C63" s="50"/>
      <c r="D63" s="50"/>
      <c r="E63" s="50"/>
      <c r="F63" s="50"/>
      <c r="G63" s="50"/>
      <c r="H63" s="50"/>
      <c r="I63" s="50"/>
      <c r="J63" s="50"/>
      <c r="K63" s="50"/>
      <c r="L63" s="50"/>
      <c r="M63" s="50"/>
      <c r="N63" s="50"/>
      <c r="O63" s="50"/>
      <c r="P63" s="50"/>
      <c r="Q63" s="50"/>
      <c r="R63" s="50"/>
      <c r="S63" s="50"/>
      <c r="T63" s="50"/>
      <c r="U63" s="50"/>
      <c r="V63" s="50"/>
      <c r="W63" s="50"/>
      <c r="X63" s="45"/>
      <c r="Y63" s="45"/>
      <c r="Z63" s="45"/>
    </row>
    <row r="64" spans="1:26" ht="26.25" customHeight="1">
      <c r="A64" s="434" t="s">
        <v>402</v>
      </c>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row>
  </sheetData>
  <sheetProtection formatCells="0" formatColumns="0" formatRows="0"/>
  <mergeCells count="23">
    <mergeCell ref="A64:Z64"/>
    <mergeCell ref="A62:B62"/>
    <mergeCell ref="A10:B10"/>
    <mergeCell ref="A38:B38"/>
    <mergeCell ref="A52:B52"/>
    <mergeCell ref="A42:B42"/>
    <mergeCell ref="A51:B51"/>
    <mergeCell ref="A41:B41"/>
    <mergeCell ref="A39:B39"/>
    <mergeCell ref="A30:B30"/>
    <mergeCell ref="A24:B24"/>
    <mergeCell ref="A11:B11"/>
    <mergeCell ref="A13:B13"/>
    <mergeCell ref="A61:B61"/>
    <mergeCell ref="A33:B33"/>
    <mergeCell ref="A58:B58"/>
    <mergeCell ref="A34:B34"/>
    <mergeCell ref="A6:B6"/>
    <mergeCell ref="F6:Z6"/>
    <mergeCell ref="A8:B8"/>
    <mergeCell ref="A7:B7"/>
    <mergeCell ref="A14:B14"/>
    <mergeCell ref="A23:B23"/>
  </mergeCells>
  <printOptions/>
  <pageMargins left="0.75" right="0.75" top="1" bottom="1" header="0.5" footer="0.5"/>
  <pageSetup horizontalDpi="600" verticalDpi="600" orientation="portrait" paperSize="9" scale="89" r:id="rId2"/>
  <ignoredErrors>
    <ignoredError sqref="F7:N7" numberStoredAsText="1"/>
  </ignoredErrors>
  <drawing r:id="rId1"/>
</worksheet>
</file>

<file path=xl/worksheets/sheet29.xml><?xml version="1.0" encoding="utf-8"?>
<worksheet xmlns="http://schemas.openxmlformats.org/spreadsheetml/2006/main" xmlns:r="http://schemas.openxmlformats.org/officeDocument/2006/relationships">
  <dimension ref="A2:O28"/>
  <sheetViews>
    <sheetView zoomScalePageLayoutView="0" workbookViewId="0" topLeftCell="A1">
      <selection activeCell="O32" sqref="O32"/>
    </sheetView>
  </sheetViews>
  <sheetFormatPr defaultColWidth="9.140625" defaultRowHeight="12.75"/>
  <cols>
    <col min="1" max="1" width="55.57421875" style="1" customWidth="1"/>
    <col min="2" max="4" width="55.57421875" style="1" hidden="1" customWidth="1"/>
    <col min="5" max="5" width="3.28125" style="1" customWidth="1"/>
    <col min="6" max="6" width="4.00390625" style="1" customWidth="1"/>
    <col min="7" max="7" width="2.7109375" style="1" customWidth="1"/>
    <col min="8" max="8" width="3.8515625" style="1" customWidth="1"/>
    <col min="9" max="9" width="1.57421875" style="1" customWidth="1"/>
    <col min="10" max="10" width="4.00390625" style="1" customWidth="1"/>
    <col min="11" max="11" width="2.7109375" style="1" customWidth="1"/>
    <col min="12" max="12" width="3.8515625" style="1" customWidth="1"/>
    <col min="13" max="14" width="9.140625" style="1" customWidth="1"/>
    <col min="15" max="15" width="82.140625" style="1" bestFit="1" customWidth="1"/>
    <col min="16" max="16384" width="9.140625" style="1" customWidth="1"/>
  </cols>
  <sheetData>
    <row r="1" ht="7.5" customHeight="1"/>
    <row r="2" spans="1:5" ht="15">
      <c r="A2" s="100" t="s">
        <v>339</v>
      </c>
      <c r="B2" s="100"/>
      <c r="C2" s="100"/>
      <c r="D2" s="100"/>
      <c r="E2" s="31"/>
    </row>
    <row r="3" spans="1:5" ht="15">
      <c r="A3" s="100" t="s">
        <v>348</v>
      </c>
      <c r="B3" s="100"/>
      <c r="C3" s="100"/>
      <c r="D3" s="100"/>
      <c r="E3" s="31"/>
    </row>
    <row r="4" spans="1:12" ht="15">
      <c r="A4" s="193" t="s">
        <v>340</v>
      </c>
      <c r="B4" s="193"/>
      <c r="C4" s="193"/>
      <c r="D4" s="193"/>
      <c r="E4" s="108"/>
      <c r="F4" s="20"/>
      <c r="G4" s="20"/>
      <c r="H4" s="20"/>
      <c r="I4" s="20"/>
      <c r="J4" s="20"/>
      <c r="K4" s="20"/>
      <c r="L4" s="20"/>
    </row>
    <row r="5" spans="1:12" ht="15.75" thickBot="1">
      <c r="A5" s="294" t="s">
        <v>349</v>
      </c>
      <c r="B5" s="46"/>
      <c r="C5" s="46"/>
      <c r="D5" s="46"/>
      <c r="E5" s="46"/>
      <c r="F5" s="45"/>
      <c r="G5" s="45"/>
      <c r="H5" s="45"/>
      <c r="I5" s="45"/>
      <c r="J5" s="45"/>
      <c r="K5" s="45"/>
      <c r="L5" s="45"/>
    </row>
    <row r="6" spans="1:12" s="35" customFormat="1" ht="12.75">
      <c r="A6" s="145" t="s">
        <v>96</v>
      </c>
      <c r="B6" s="145"/>
      <c r="C6" s="145"/>
      <c r="D6" s="145"/>
      <c r="E6" s="470" t="s">
        <v>20</v>
      </c>
      <c r="F6" s="470"/>
      <c r="G6" s="470"/>
      <c r="H6" s="470"/>
      <c r="I6" s="155"/>
      <c r="J6" s="470" t="s">
        <v>18</v>
      </c>
      <c r="K6" s="471"/>
      <c r="L6" s="471"/>
    </row>
    <row r="7" spans="1:15" s="35" customFormat="1" ht="12.75">
      <c r="A7" s="126" t="s">
        <v>97</v>
      </c>
      <c r="B7" s="126"/>
      <c r="C7" s="126"/>
      <c r="D7" s="126"/>
      <c r="E7" s="431" t="s">
        <v>257</v>
      </c>
      <c r="F7" s="431"/>
      <c r="G7" s="431"/>
      <c r="H7" s="431"/>
      <c r="I7" s="155"/>
      <c r="J7" s="431" t="s">
        <v>256</v>
      </c>
      <c r="K7" s="472"/>
      <c r="L7" s="472"/>
      <c r="O7" s="130" t="s">
        <v>313</v>
      </c>
    </row>
    <row r="8" spans="1:15" s="35" customFormat="1" ht="13.5" thickBot="1">
      <c r="A8" s="142"/>
      <c r="B8" s="142"/>
      <c r="C8" s="142"/>
      <c r="D8" s="142"/>
      <c r="E8" s="142"/>
      <c r="F8" s="143" t="s">
        <v>161</v>
      </c>
      <c r="G8" s="473" t="s">
        <v>159</v>
      </c>
      <c r="H8" s="473"/>
      <c r="I8" s="156"/>
      <c r="J8" s="143" t="s">
        <v>161</v>
      </c>
      <c r="K8" s="473" t="s">
        <v>159</v>
      </c>
      <c r="L8" s="473"/>
      <c r="O8" s="129" t="s">
        <v>313</v>
      </c>
    </row>
    <row r="9" spans="1:15" s="35" customFormat="1" ht="11.25" customHeight="1">
      <c r="A9" s="129"/>
      <c r="B9" s="129"/>
      <c r="C9" s="129"/>
      <c r="D9" s="129"/>
      <c r="E9" s="129"/>
      <c r="F9" s="469"/>
      <c r="G9" s="456"/>
      <c r="H9" s="456"/>
      <c r="I9" s="34"/>
      <c r="J9" s="469"/>
      <c r="K9" s="456"/>
      <c r="L9" s="456"/>
      <c r="O9" s="130" t="s">
        <v>313</v>
      </c>
    </row>
    <row r="10" spans="1:15" s="35" customFormat="1" ht="11.25" customHeight="1">
      <c r="A10" s="129" t="s">
        <v>98</v>
      </c>
      <c r="B10" s="129"/>
      <c r="C10" s="129"/>
      <c r="D10" s="129"/>
      <c r="E10" s="129"/>
      <c r="F10" s="128"/>
      <c r="G10" s="128"/>
      <c r="H10" s="128"/>
      <c r="I10" s="128"/>
      <c r="J10" s="128"/>
      <c r="K10" s="128"/>
      <c r="L10" s="128"/>
      <c r="O10" s="130" t="s">
        <v>313</v>
      </c>
    </row>
    <row r="11" spans="1:15" s="35" customFormat="1" ht="11.25" customHeight="1">
      <c r="A11" s="127" t="s">
        <v>258</v>
      </c>
      <c r="B11" s="127"/>
      <c r="C11" s="127"/>
      <c r="D11" s="127"/>
      <c r="E11" s="127"/>
      <c r="F11" s="16">
        <v>20.989</v>
      </c>
      <c r="G11" s="146" t="s">
        <v>4</v>
      </c>
      <c r="H11" s="16">
        <v>6.099</v>
      </c>
      <c r="I11" s="6" t="s">
        <v>313</v>
      </c>
      <c r="J11" s="16">
        <v>402.783</v>
      </c>
      <c r="K11" s="146" t="s">
        <v>4</v>
      </c>
      <c r="L11" s="16">
        <v>118.794</v>
      </c>
      <c r="O11" s="129" t="s">
        <v>313</v>
      </c>
    </row>
    <row r="12" spans="1:15" s="35" customFormat="1" ht="11.25" customHeight="1">
      <c r="A12" s="127" t="s">
        <v>259</v>
      </c>
      <c r="B12" s="127"/>
      <c r="C12" s="127"/>
      <c r="D12" s="127"/>
      <c r="E12" s="127"/>
      <c r="F12" s="16">
        <v>15.526</v>
      </c>
      <c r="G12" s="146" t="s">
        <v>4</v>
      </c>
      <c r="H12" s="16">
        <v>10.486</v>
      </c>
      <c r="I12" s="6" t="s">
        <v>313</v>
      </c>
      <c r="J12" s="16">
        <v>209.642</v>
      </c>
      <c r="K12" s="146" t="s">
        <v>4</v>
      </c>
      <c r="L12" s="16">
        <v>157.973</v>
      </c>
      <c r="O12" s="130" t="s">
        <v>313</v>
      </c>
    </row>
    <row r="13" spans="1:15" s="35" customFormat="1" ht="11.25" customHeight="1">
      <c r="A13" s="127" t="s">
        <v>265</v>
      </c>
      <c r="B13" s="127"/>
      <c r="C13" s="127"/>
      <c r="D13" s="127"/>
      <c r="E13" s="127"/>
      <c r="F13" s="16">
        <v>14.174</v>
      </c>
      <c r="G13" s="146" t="s">
        <v>4</v>
      </c>
      <c r="H13" s="16">
        <v>18.583</v>
      </c>
      <c r="I13" s="6" t="s">
        <v>313</v>
      </c>
      <c r="J13" s="16">
        <v>107.318</v>
      </c>
      <c r="K13" s="146" t="s">
        <v>4</v>
      </c>
      <c r="L13" s="16">
        <v>109.039</v>
      </c>
      <c r="O13" s="130" t="s">
        <v>313</v>
      </c>
    </row>
    <row r="14" spans="1:12" s="35" customFormat="1" ht="11.25" customHeight="1">
      <c r="A14" s="127" t="s">
        <v>260</v>
      </c>
      <c r="B14" s="127"/>
      <c r="C14" s="127"/>
      <c r="D14" s="127"/>
      <c r="E14" s="127"/>
      <c r="F14" s="16">
        <v>11.842</v>
      </c>
      <c r="G14" s="146" t="s">
        <v>4</v>
      </c>
      <c r="H14" s="16">
        <v>5.427</v>
      </c>
      <c r="I14" s="6" t="s">
        <v>313</v>
      </c>
      <c r="J14" s="16">
        <v>213.78</v>
      </c>
      <c r="K14" s="146" t="s">
        <v>4</v>
      </c>
      <c r="L14" s="16">
        <v>94.039</v>
      </c>
    </row>
    <row r="15" spans="1:12" s="35" customFormat="1" ht="11.25" customHeight="1">
      <c r="A15" s="127" t="s">
        <v>262</v>
      </c>
      <c r="B15" s="127"/>
      <c r="C15" s="127"/>
      <c r="D15" s="127"/>
      <c r="E15" s="127"/>
      <c r="F15" s="16">
        <v>10.365</v>
      </c>
      <c r="G15" s="146" t="s">
        <v>4</v>
      </c>
      <c r="H15" s="16">
        <v>10.293</v>
      </c>
      <c r="I15" s="6" t="s">
        <v>313</v>
      </c>
      <c r="J15" s="16">
        <v>275.678</v>
      </c>
      <c r="K15" s="146" t="s">
        <v>4</v>
      </c>
      <c r="L15" s="16">
        <v>292.562</v>
      </c>
    </row>
    <row r="16" spans="1:12" s="35" customFormat="1" ht="11.25" customHeight="1">
      <c r="A16" s="127" t="s">
        <v>261</v>
      </c>
      <c r="B16" s="127"/>
      <c r="C16" s="127"/>
      <c r="D16" s="127"/>
      <c r="E16" s="127"/>
      <c r="F16" s="16">
        <v>7.29</v>
      </c>
      <c r="G16" s="146" t="s">
        <v>4</v>
      </c>
      <c r="H16" s="16">
        <v>2.777</v>
      </c>
      <c r="I16" s="6" t="s">
        <v>313</v>
      </c>
      <c r="J16" s="16">
        <v>120.08</v>
      </c>
      <c r="K16" s="146" t="s">
        <v>4</v>
      </c>
      <c r="L16" s="16">
        <v>48.921</v>
      </c>
    </row>
    <row r="17" spans="1:12" s="35" customFormat="1" ht="11.25" customHeight="1">
      <c r="A17" s="127" t="s">
        <v>275</v>
      </c>
      <c r="B17" s="127"/>
      <c r="C17" s="127"/>
      <c r="D17" s="127"/>
      <c r="E17" s="127"/>
      <c r="F17" s="16">
        <v>5.55</v>
      </c>
      <c r="G17" s="146" t="s">
        <v>4</v>
      </c>
      <c r="H17" s="16">
        <v>8.931</v>
      </c>
      <c r="I17" s="6" t="s">
        <v>313</v>
      </c>
      <c r="J17" s="16">
        <v>76.972</v>
      </c>
      <c r="K17" s="146" t="s">
        <v>4</v>
      </c>
      <c r="L17" s="16">
        <v>137.618</v>
      </c>
    </row>
    <row r="18" spans="1:12" s="35" customFormat="1" ht="11.25" customHeight="1">
      <c r="A18" s="127" t="s">
        <v>322</v>
      </c>
      <c r="B18" s="127"/>
      <c r="C18" s="127"/>
      <c r="D18" s="127"/>
      <c r="E18" s="127"/>
      <c r="F18" s="16">
        <v>4.35</v>
      </c>
      <c r="G18" s="146" t="s">
        <v>4</v>
      </c>
      <c r="H18" s="16">
        <v>5.499</v>
      </c>
      <c r="I18" s="6" t="s">
        <v>313</v>
      </c>
      <c r="J18" s="16">
        <v>20.989</v>
      </c>
      <c r="K18" s="146" t="s">
        <v>4</v>
      </c>
      <c r="L18" s="16">
        <v>30.166</v>
      </c>
    </row>
    <row r="19" spans="1:12" s="35" customFormat="1" ht="11.25" customHeight="1">
      <c r="A19" s="127" t="s">
        <v>263</v>
      </c>
      <c r="B19" s="127"/>
      <c r="C19" s="127"/>
      <c r="D19" s="127"/>
      <c r="E19" s="127"/>
      <c r="F19" s="16">
        <v>4.346</v>
      </c>
      <c r="G19" s="146" t="s">
        <v>4</v>
      </c>
      <c r="H19" s="16">
        <v>4.375</v>
      </c>
      <c r="I19" s="6" t="s">
        <v>313</v>
      </c>
      <c r="J19" s="16">
        <v>81.147</v>
      </c>
      <c r="K19" s="146" t="s">
        <v>4</v>
      </c>
      <c r="L19" s="16">
        <v>84.156</v>
      </c>
    </row>
    <row r="20" spans="1:12" s="35" customFormat="1" ht="11.25" customHeight="1">
      <c r="A20" s="127" t="s">
        <v>264</v>
      </c>
      <c r="B20" s="127"/>
      <c r="C20" s="127"/>
      <c r="D20" s="127"/>
      <c r="E20" s="127"/>
      <c r="F20" s="16">
        <v>3.306</v>
      </c>
      <c r="G20" s="146" t="s">
        <v>4</v>
      </c>
      <c r="H20" s="16">
        <v>4.181</v>
      </c>
      <c r="I20" s="6" t="s">
        <v>313</v>
      </c>
      <c r="J20" s="16">
        <v>84.357</v>
      </c>
      <c r="K20" s="146" t="s">
        <v>4</v>
      </c>
      <c r="L20" s="16">
        <v>106.425</v>
      </c>
    </row>
    <row r="21" spans="1:15" s="35" customFormat="1" ht="11.25" customHeight="1">
      <c r="A21" s="127" t="s">
        <v>323</v>
      </c>
      <c r="B21" s="127"/>
      <c r="C21" s="127"/>
      <c r="D21" s="127"/>
      <c r="E21" s="127"/>
      <c r="F21" s="16">
        <v>2.4</v>
      </c>
      <c r="G21" s="146" t="s">
        <v>4</v>
      </c>
      <c r="H21" s="16">
        <v>2.989</v>
      </c>
      <c r="I21" s="6" t="s">
        <v>313</v>
      </c>
      <c r="J21" s="16">
        <v>35.557</v>
      </c>
      <c r="K21" s="146" t="s">
        <v>4</v>
      </c>
      <c r="L21" s="16">
        <v>45.154</v>
      </c>
      <c r="O21" s="127"/>
    </row>
    <row r="22" spans="1:12" s="35" customFormat="1" ht="11.25" customHeight="1">
      <c r="A22" s="18"/>
      <c r="B22" s="18"/>
      <c r="C22" s="18"/>
      <c r="D22" s="18"/>
      <c r="E22" s="18"/>
      <c r="F22" s="314"/>
      <c r="G22" s="18"/>
      <c r="H22" s="314"/>
      <c r="I22" s="18"/>
      <c r="J22" s="314"/>
      <c r="K22" s="18"/>
      <c r="L22" s="314"/>
    </row>
    <row r="23" spans="1:12" s="35" customFormat="1" ht="11.25" customHeight="1">
      <c r="A23" s="127"/>
      <c r="B23" s="127"/>
      <c r="C23" s="127"/>
      <c r="D23" s="127"/>
      <c r="E23" s="127"/>
      <c r="F23" s="16"/>
      <c r="G23" s="130"/>
      <c r="H23" s="16"/>
      <c r="I23" s="6"/>
      <c r="J23" s="16"/>
      <c r="K23" s="130"/>
      <c r="L23" s="16"/>
    </row>
    <row r="24" spans="1:15" s="35" customFormat="1" ht="11.25" customHeight="1">
      <c r="A24" s="129" t="s">
        <v>162</v>
      </c>
      <c r="B24" s="129"/>
      <c r="C24" s="129"/>
      <c r="D24" s="129"/>
      <c r="E24" s="129"/>
      <c r="F24" s="258"/>
      <c r="G24" s="128"/>
      <c r="H24" s="315"/>
      <c r="I24" s="128"/>
      <c r="J24" s="258"/>
      <c r="K24" s="128"/>
      <c r="L24" s="315"/>
      <c r="O24" s="127"/>
    </row>
    <row r="25" spans="1:12" s="35" customFormat="1" ht="11.25" customHeight="1">
      <c r="A25" s="127" t="s">
        <v>266</v>
      </c>
      <c r="B25" s="127"/>
      <c r="C25" s="127"/>
      <c r="D25" s="127"/>
      <c r="E25" s="127"/>
      <c r="F25" s="16">
        <v>17.533</v>
      </c>
      <c r="G25" s="146" t="s">
        <v>4</v>
      </c>
      <c r="H25" s="16">
        <v>10.795</v>
      </c>
      <c r="I25" s="6" t="s">
        <v>313</v>
      </c>
      <c r="J25" s="16">
        <v>266.134</v>
      </c>
      <c r="K25" s="146" t="s">
        <v>4</v>
      </c>
      <c r="L25" s="315">
        <v>171.257</v>
      </c>
    </row>
    <row r="26" spans="1:12" s="35" customFormat="1" ht="11.25" customHeight="1">
      <c r="A26" s="127" t="s">
        <v>267</v>
      </c>
      <c r="B26" s="127"/>
      <c r="C26" s="127"/>
      <c r="D26" s="127"/>
      <c r="E26" s="127"/>
      <c r="F26" s="16">
        <v>14.932</v>
      </c>
      <c r="G26" s="146" t="s">
        <v>4</v>
      </c>
      <c r="H26" s="16">
        <v>7.308</v>
      </c>
      <c r="I26" s="6" t="s">
        <v>313</v>
      </c>
      <c r="J26" s="16">
        <v>272.22</v>
      </c>
      <c r="K26" s="146" t="s">
        <v>4</v>
      </c>
      <c r="L26" s="315">
        <v>156.43</v>
      </c>
    </row>
    <row r="27" spans="1:12" s="35" customFormat="1" ht="12" customHeight="1" thickBot="1">
      <c r="A27" s="144"/>
      <c r="B27" s="144"/>
      <c r="C27" s="144"/>
      <c r="D27" s="144"/>
      <c r="E27" s="144"/>
      <c r="F27" s="3"/>
      <c r="G27" s="3"/>
      <c r="H27" s="3"/>
      <c r="I27" s="3"/>
      <c r="J27" s="3"/>
      <c r="K27" s="3"/>
      <c r="L27" s="3"/>
    </row>
    <row r="28" spans="1:12" s="35" customFormat="1" ht="39.75" customHeight="1">
      <c r="A28" s="434" t="s">
        <v>403</v>
      </c>
      <c r="B28" s="434"/>
      <c r="C28" s="434"/>
      <c r="D28" s="434"/>
      <c r="E28" s="434"/>
      <c r="F28" s="434"/>
      <c r="G28" s="434"/>
      <c r="H28" s="434"/>
      <c r="I28" s="434"/>
      <c r="J28" s="434"/>
      <c r="K28" s="434"/>
      <c r="L28" s="434"/>
    </row>
    <row r="29" s="35" customFormat="1" ht="12.75"/>
    <row r="30" s="35" customFormat="1" ht="12.75"/>
    <row r="31" s="35" customFormat="1" ht="12.75"/>
    <row r="32" s="35" customFormat="1" ht="12.75"/>
    <row r="33" s="35" customFormat="1" ht="12.75"/>
  </sheetData>
  <sheetProtection formatCells="0" formatColumns="0" formatRows="0"/>
  <mergeCells count="9">
    <mergeCell ref="A28:L28"/>
    <mergeCell ref="J9:L9"/>
    <mergeCell ref="E6:H6"/>
    <mergeCell ref="E7:H7"/>
    <mergeCell ref="J6:L6"/>
    <mergeCell ref="J7:L7"/>
    <mergeCell ref="K8:L8"/>
    <mergeCell ref="F9:H9"/>
    <mergeCell ref="G8:H8"/>
  </mergeCells>
  <printOptions/>
  <pageMargins left="0.75" right="0.75" top="1" bottom="1" header="0.5" footer="0.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N99"/>
  <sheetViews>
    <sheetView workbookViewId="0" topLeftCell="A1">
      <selection activeCell="A32" sqref="A32:N32"/>
    </sheetView>
  </sheetViews>
  <sheetFormatPr defaultColWidth="9.140625" defaultRowHeight="12.75"/>
  <cols>
    <col min="1" max="8" width="9.140625" style="330" customWidth="1"/>
    <col min="9" max="9" width="10.421875" style="330" customWidth="1"/>
    <col min="10" max="120" width="9.140625" style="330" customWidth="1"/>
  </cols>
  <sheetData>
    <row r="1" spans="1:14" ht="19.5">
      <c r="A1" s="407" t="s">
        <v>468</v>
      </c>
      <c r="B1" s="407"/>
      <c r="C1" s="407"/>
      <c r="D1" s="407"/>
      <c r="E1" s="407"/>
      <c r="F1" s="407"/>
      <c r="G1" s="407"/>
      <c r="H1" s="407"/>
      <c r="I1" s="407"/>
      <c r="J1" s="407"/>
      <c r="K1" s="407"/>
      <c r="L1" s="407"/>
      <c r="M1" s="407"/>
      <c r="N1" s="407"/>
    </row>
    <row r="2" ht="6" customHeight="1"/>
    <row r="3" spans="1:14" ht="16.5" customHeight="1">
      <c r="A3" s="374"/>
      <c r="B3" s="375"/>
      <c r="C3" s="376"/>
      <c r="D3" s="376"/>
      <c r="E3" s="376"/>
      <c r="F3" s="376"/>
      <c r="G3" s="376"/>
      <c r="H3" s="376"/>
      <c r="I3" s="376"/>
      <c r="J3" s="377"/>
      <c r="K3" s="377"/>
      <c r="L3" s="377"/>
      <c r="M3" s="377"/>
      <c r="N3" s="377"/>
    </row>
    <row r="4" spans="1:14" ht="12.75" customHeight="1">
      <c r="A4" s="408" t="s">
        <v>405</v>
      </c>
      <c r="B4" s="408"/>
      <c r="C4" s="408"/>
      <c r="D4" s="408"/>
      <c r="E4" s="408"/>
      <c r="F4" s="408"/>
      <c r="G4" s="408"/>
      <c r="H4" s="408"/>
      <c r="I4" s="408"/>
      <c r="J4" s="408"/>
      <c r="K4" s="408"/>
      <c r="L4" s="408"/>
      <c r="M4" s="408"/>
      <c r="N4" s="408"/>
    </row>
    <row r="5" spans="1:14" ht="12.75" customHeight="1">
      <c r="A5" s="410" t="s">
        <v>406</v>
      </c>
      <c r="B5" s="410"/>
      <c r="C5" s="410"/>
      <c r="D5" s="410"/>
      <c r="E5" s="410"/>
      <c r="F5" s="410"/>
      <c r="G5" s="410"/>
      <c r="H5" s="410"/>
      <c r="I5" s="410"/>
      <c r="J5" s="410"/>
      <c r="K5" s="410"/>
      <c r="L5" s="410"/>
      <c r="M5" s="410"/>
      <c r="N5" s="410"/>
    </row>
    <row r="6" spans="1:14" ht="12.75" customHeight="1">
      <c r="A6" s="409"/>
      <c r="B6" s="409"/>
      <c r="C6" s="409"/>
      <c r="D6" s="409"/>
      <c r="E6" s="409"/>
      <c r="F6" s="409"/>
      <c r="G6" s="409"/>
      <c r="H6" s="409"/>
      <c r="I6" s="409"/>
      <c r="J6" s="409"/>
      <c r="K6" s="409"/>
      <c r="L6" s="409"/>
      <c r="M6" s="409"/>
      <c r="N6" s="409"/>
    </row>
    <row r="7" spans="1:14" ht="24" customHeight="1">
      <c r="A7" s="408" t="s">
        <v>407</v>
      </c>
      <c r="B7" s="408"/>
      <c r="C7" s="408"/>
      <c r="D7" s="408"/>
      <c r="E7" s="408"/>
      <c r="F7" s="408"/>
      <c r="G7" s="408"/>
      <c r="H7" s="408"/>
      <c r="I7" s="408"/>
      <c r="J7" s="408"/>
      <c r="K7" s="408"/>
      <c r="L7" s="408"/>
      <c r="M7" s="408"/>
      <c r="N7" s="408"/>
    </row>
    <row r="8" spans="1:14" ht="24" customHeight="1">
      <c r="A8" s="410" t="s">
        <v>408</v>
      </c>
      <c r="B8" s="410"/>
      <c r="C8" s="410"/>
      <c r="D8" s="410"/>
      <c r="E8" s="410"/>
      <c r="F8" s="410"/>
      <c r="G8" s="410"/>
      <c r="H8" s="410"/>
      <c r="I8" s="410"/>
      <c r="J8" s="410"/>
      <c r="K8" s="410"/>
      <c r="L8" s="410"/>
      <c r="M8" s="410"/>
      <c r="N8" s="410"/>
    </row>
    <row r="9" spans="1:14" ht="12.75" customHeight="1">
      <c r="A9" s="408"/>
      <c r="B9" s="408"/>
      <c r="C9" s="408"/>
      <c r="D9" s="408"/>
      <c r="E9" s="408"/>
      <c r="F9" s="408"/>
      <c r="G9" s="408"/>
      <c r="H9" s="408"/>
      <c r="I9" s="408"/>
      <c r="J9" s="408"/>
      <c r="K9" s="408"/>
      <c r="L9" s="408"/>
      <c r="M9" s="408"/>
      <c r="N9" s="408"/>
    </row>
    <row r="10" spans="1:14" ht="12.75" customHeight="1">
      <c r="A10" s="408" t="s">
        <v>409</v>
      </c>
      <c r="B10" s="408"/>
      <c r="C10" s="408"/>
      <c r="D10" s="408"/>
      <c r="E10" s="408"/>
      <c r="F10" s="408"/>
      <c r="G10" s="408"/>
      <c r="H10" s="408"/>
      <c r="I10" s="408"/>
      <c r="J10" s="408"/>
      <c r="K10" s="408"/>
      <c r="L10" s="408"/>
      <c r="M10" s="408"/>
      <c r="N10" s="408"/>
    </row>
    <row r="11" spans="1:14" ht="12.75" customHeight="1">
      <c r="A11" s="410" t="s">
        <v>410</v>
      </c>
      <c r="B11" s="410"/>
      <c r="C11" s="410"/>
      <c r="D11" s="410"/>
      <c r="E11" s="410"/>
      <c r="F11" s="410"/>
      <c r="G11" s="410"/>
      <c r="H11" s="410"/>
      <c r="I11" s="410"/>
      <c r="J11" s="410"/>
      <c r="K11" s="410"/>
      <c r="L11" s="410"/>
      <c r="M11" s="410"/>
      <c r="N11" s="410"/>
    </row>
    <row r="12" spans="1:14" ht="12.75" customHeight="1">
      <c r="A12" s="408"/>
      <c r="B12" s="408"/>
      <c r="C12" s="408"/>
      <c r="D12" s="408"/>
      <c r="E12" s="408"/>
      <c r="F12" s="408"/>
      <c r="G12" s="408"/>
      <c r="H12" s="408"/>
      <c r="I12" s="408"/>
      <c r="J12" s="408"/>
      <c r="K12" s="408"/>
      <c r="L12" s="408"/>
      <c r="M12" s="408"/>
      <c r="N12" s="408"/>
    </row>
    <row r="13" spans="1:14" ht="12.75" customHeight="1">
      <c r="A13" s="408" t="s">
        <v>411</v>
      </c>
      <c r="B13" s="408"/>
      <c r="C13" s="408"/>
      <c r="D13" s="408"/>
      <c r="E13" s="408"/>
      <c r="F13" s="408"/>
      <c r="G13" s="408"/>
      <c r="H13" s="408"/>
      <c r="I13" s="408"/>
      <c r="J13" s="408"/>
      <c r="K13" s="408"/>
      <c r="L13" s="408"/>
      <c r="M13" s="408"/>
      <c r="N13" s="408"/>
    </row>
    <row r="14" spans="1:14" ht="12.75" customHeight="1">
      <c r="A14" s="410" t="s">
        <v>412</v>
      </c>
      <c r="B14" s="410"/>
      <c r="C14" s="410"/>
      <c r="D14" s="410"/>
      <c r="E14" s="410"/>
      <c r="F14" s="410"/>
      <c r="G14" s="410"/>
      <c r="H14" s="410"/>
      <c r="I14" s="410"/>
      <c r="J14" s="410"/>
      <c r="K14" s="410"/>
      <c r="L14" s="410"/>
      <c r="M14" s="410"/>
      <c r="N14" s="410"/>
    </row>
    <row r="15" spans="1:14" ht="12.75" customHeight="1">
      <c r="A15" s="408"/>
      <c r="B15" s="408"/>
      <c r="C15" s="408"/>
      <c r="D15" s="408"/>
      <c r="E15" s="408"/>
      <c r="F15" s="408"/>
      <c r="G15" s="408"/>
      <c r="H15" s="408"/>
      <c r="I15" s="408"/>
      <c r="J15" s="408"/>
      <c r="K15" s="408"/>
      <c r="L15" s="408"/>
      <c r="M15" s="408"/>
      <c r="N15" s="408"/>
    </row>
    <row r="16" spans="1:14" ht="12.75" customHeight="1">
      <c r="A16" s="408" t="s">
        <v>413</v>
      </c>
      <c r="B16" s="408"/>
      <c r="C16" s="408"/>
      <c r="D16" s="408"/>
      <c r="E16" s="408"/>
      <c r="F16" s="408"/>
      <c r="G16" s="408"/>
      <c r="H16" s="408"/>
      <c r="I16" s="408"/>
      <c r="J16" s="408"/>
      <c r="K16" s="408"/>
      <c r="L16" s="408"/>
      <c r="M16" s="408"/>
      <c r="N16" s="408"/>
    </row>
    <row r="17" spans="1:14" ht="12.75" customHeight="1">
      <c r="A17" s="409" t="s">
        <v>414</v>
      </c>
      <c r="B17" s="409"/>
      <c r="C17" s="409"/>
      <c r="D17" s="409"/>
      <c r="E17" s="409"/>
      <c r="F17" s="409"/>
      <c r="G17" s="409"/>
      <c r="H17" s="409"/>
      <c r="I17" s="409"/>
      <c r="J17" s="409"/>
      <c r="K17" s="409"/>
      <c r="L17" s="409"/>
      <c r="M17" s="409"/>
      <c r="N17" s="409"/>
    </row>
    <row r="18" spans="1:14" ht="12.75" customHeight="1">
      <c r="A18" s="410"/>
      <c r="B18" s="410"/>
      <c r="C18" s="410"/>
      <c r="D18" s="410"/>
      <c r="E18" s="410"/>
      <c r="F18" s="410"/>
      <c r="G18" s="410"/>
      <c r="H18" s="410"/>
      <c r="I18" s="410"/>
      <c r="J18" s="410"/>
      <c r="K18" s="410"/>
      <c r="L18" s="410"/>
      <c r="M18" s="410"/>
      <c r="N18" s="410"/>
    </row>
    <row r="19" spans="1:14" ht="41.25" customHeight="1">
      <c r="A19" s="411" t="s">
        <v>415</v>
      </c>
      <c r="B19" s="411"/>
      <c r="C19" s="411"/>
      <c r="D19" s="411"/>
      <c r="E19" s="411"/>
      <c r="F19" s="411"/>
      <c r="G19" s="411"/>
      <c r="H19" s="411"/>
      <c r="I19" s="411"/>
      <c r="J19" s="411"/>
      <c r="K19" s="411"/>
      <c r="L19" s="411"/>
      <c r="M19" s="411"/>
      <c r="N19" s="411"/>
    </row>
    <row r="20" spans="1:14" ht="41.25" customHeight="1">
      <c r="A20" s="410" t="s">
        <v>416</v>
      </c>
      <c r="B20" s="410"/>
      <c r="C20" s="410"/>
      <c r="D20" s="410"/>
      <c r="E20" s="410"/>
      <c r="F20" s="410"/>
      <c r="G20" s="410"/>
      <c r="H20" s="410"/>
      <c r="I20" s="410"/>
      <c r="J20" s="410"/>
      <c r="K20" s="410"/>
      <c r="L20" s="410"/>
      <c r="M20" s="410"/>
      <c r="N20" s="410"/>
    </row>
    <row r="21" spans="1:14" ht="12.75" customHeight="1">
      <c r="A21" s="411"/>
      <c r="B21" s="411"/>
      <c r="C21" s="411"/>
      <c r="D21" s="411"/>
      <c r="E21" s="411"/>
      <c r="F21" s="411"/>
      <c r="G21" s="411"/>
      <c r="H21" s="411"/>
      <c r="I21" s="411"/>
      <c r="J21" s="411"/>
      <c r="K21" s="411"/>
      <c r="L21" s="411"/>
      <c r="M21" s="411"/>
      <c r="N21" s="411"/>
    </row>
    <row r="22" spans="1:14" ht="12.75" customHeight="1">
      <c r="A22" s="411" t="s">
        <v>417</v>
      </c>
      <c r="B22" s="411"/>
      <c r="C22" s="411"/>
      <c r="D22" s="411"/>
      <c r="E22" s="411"/>
      <c r="F22" s="411"/>
      <c r="G22" s="411"/>
      <c r="H22" s="411"/>
      <c r="I22" s="411"/>
      <c r="J22" s="411"/>
      <c r="K22" s="411"/>
      <c r="L22" s="411"/>
      <c r="M22" s="411"/>
      <c r="N22" s="411"/>
    </row>
    <row r="23" spans="1:14" ht="37.5" customHeight="1">
      <c r="A23" s="410" t="s">
        <v>418</v>
      </c>
      <c r="B23" s="410"/>
      <c r="C23" s="410"/>
      <c r="D23" s="410"/>
      <c r="E23" s="410"/>
      <c r="F23" s="410"/>
      <c r="G23" s="410"/>
      <c r="H23" s="410"/>
      <c r="I23" s="410"/>
      <c r="J23" s="410"/>
      <c r="K23" s="410"/>
      <c r="L23" s="410"/>
      <c r="M23" s="410"/>
      <c r="N23" s="410"/>
    </row>
    <row r="24" spans="1:14" ht="12.75" customHeight="1">
      <c r="A24" s="411"/>
      <c r="B24" s="411"/>
      <c r="C24" s="411"/>
      <c r="D24" s="411"/>
      <c r="E24" s="411"/>
      <c r="F24" s="411"/>
      <c r="G24" s="411"/>
      <c r="H24" s="411"/>
      <c r="I24" s="411"/>
      <c r="J24" s="411"/>
      <c r="K24" s="411"/>
      <c r="L24" s="411"/>
      <c r="M24" s="411"/>
      <c r="N24" s="411"/>
    </row>
    <row r="25" spans="1:14" ht="12.75" customHeight="1">
      <c r="A25" s="411" t="s">
        <v>419</v>
      </c>
      <c r="B25" s="411"/>
      <c r="C25" s="411"/>
      <c r="D25" s="411"/>
      <c r="E25" s="411"/>
      <c r="F25" s="411"/>
      <c r="G25" s="411"/>
      <c r="H25" s="411"/>
      <c r="I25" s="411"/>
      <c r="J25" s="411"/>
      <c r="K25" s="411"/>
      <c r="L25" s="411"/>
      <c r="M25" s="411"/>
      <c r="N25" s="411"/>
    </row>
    <row r="26" spans="1:14" ht="24" customHeight="1">
      <c r="A26" s="410" t="s">
        <v>420</v>
      </c>
      <c r="B26" s="410"/>
      <c r="C26" s="410"/>
      <c r="D26" s="410"/>
      <c r="E26" s="410"/>
      <c r="F26" s="410"/>
      <c r="G26" s="410"/>
      <c r="H26" s="410"/>
      <c r="I26" s="410"/>
      <c r="J26" s="410"/>
      <c r="K26" s="410"/>
      <c r="L26" s="410"/>
      <c r="M26" s="410"/>
      <c r="N26" s="410"/>
    </row>
    <row r="27" spans="1:14" ht="12.75" customHeight="1">
      <c r="A27" s="411"/>
      <c r="B27" s="411"/>
      <c r="C27" s="411"/>
      <c r="D27" s="411"/>
      <c r="E27" s="411"/>
      <c r="F27" s="411"/>
      <c r="G27" s="411"/>
      <c r="H27" s="411"/>
      <c r="I27" s="411"/>
      <c r="J27" s="411"/>
      <c r="K27" s="411"/>
      <c r="L27" s="411"/>
      <c r="M27" s="411"/>
      <c r="N27" s="411"/>
    </row>
    <row r="28" spans="1:14" ht="12.75" customHeight="1">
      <c r="A28" s="411" t="s">
        <v>325</v>
      </c>
      <c r="B28" s="411"/>
      <c r="C28" s="411"/>
      <c r="D28" s="411"/>
      <c r="E28" s="411"/>
      <c r="F28" s="411"/>
      <c r="G28" s="411"/>
      <c r="H28" s="411"/>
      <c r="I28" s="411"/>
      <c r="J28" s="411"/>
      <c r="K28" s="411"/>
      <c r="L28" s="411"/>
      <c r="M28" s="411"/>
      <c r="N28" s="411"/>
    </row>
    <row r="29" spans="1:14" ht="12.75" customHeight="1">
      <c r="A29" s="409" t="s">
        <v>421</v>
      </c>
      <c r="B29" s="409"/>
      <c r="C29" s="409"/>
      <c r="D29" s="409"/>
      <c r="E29" s="409"/>
      <c r="F29" s="409"/>
      <c r="G29" s="409"/>
      <c r="H29" s="409"/>
      <c r="I29" s="409"/>
      <c r="J29" s="409"/>
      <c r="K29" s="409"/>
      <c r="L29" s="409"/>
      <c r="M29" s="409"/>
      <c r="N29" s="409"/>
    </row>
    <row r="30" spans="1:14" ht="12.75" customHeight="1">
      <c r="A30" s="408"/>
      <c r="B30" s="408"/>
      <c r="C30" s="408"/>
      <c r="D30" s="408"/>
      <c r="E30" s="408"/>
      <c r="F30" s="408"/>
      <c r="G30" s="408"/>
      <c r="H30" s="408"/>
      <c r="I30" s="408"/>
      <c r="J30" s="408"/>
      <c r="K30" s="408"/>
      <c r="L30" s="408"/>
      <c r="M30" s="408"/>
      <c r="N30" s="408"/>
    </row>
    <row r="31" spans="1:14" ht="41.25" customHeight="1">
      <c r="A31" s="410" t="s">
        <v>326</v>
      </c>
      <c r="B31" s="410"/>
      <c r="C31" s="410"/>
      <c r="D31" s="410"/>
      <c r="E31" s="410"/>
      <c r="F31" s="410"/>
      <c r="G31" s="410"/>
      <c r="H31" s="410"/>
      <c r="I31" s="410"/>
      <c r="J31" s="410"/>
      <c r="K31" s="410"/>
      <c r="L31" s="410"/>
      <c r="M31" s="410"/>
      <c r="N31" s="410"/>
    </row>
    <row r="32" spans="1:14" ht="41.25" customHeight="1">
      <c r="A32" s="410" t="s">
        <v>422</v>
      </c>
      <c r="B32" s="410"/>
      <c r="C32" s="410"/>
      <c r="D32" s="410"/>
      <c r="E32" s="410"/>
      <c r="F32" s="410"/>
      <c r="G32" s="410"/>
      <c r="H32" s="410"/>
      <c r="I32" s="410"/>
      <c r="J32" s="410"/>
      <c r="K32" s="410"/>
      <c r="L32" s="410"/>
      <c r="M32" s="410"/>
      <c r="N32" s="410"/>
    </row>
    <row r="33" spans="1:14" ht="12.75" customHeight="1">
      <c r="A33" s="410"/>
      <c r="B33" s="410"/>
      <c r="C33" s="410"/>
      <c r="D33" s="410"/>
      <c r="E33" s="410"/>
      <c r="F33" s="410"/>
      <c r="G33" s="410"/>
      <c r="H33" s="410"/>
      <c r="I33" s="410"/>
      <c r="J33" s="410"/>
      <c r="K33" s="410"/>
      <c r="L33" s="410"/>
      <c r="M33" s="410"/>
      <c r="N33" s="410"/>
    </row>
    <row r="34" spans="1:14" ht="12.75" customHeight="1">
      <c r="A34" s="410" t="s">
        <v>327</v>
      </c>
      <c r="B34" s="410"/>
      <c r="C34" s="410"/>
      <c r="D34" s="410"/>
      <c r="E34" s="410"/>
      <c r="F34" s="410"/>
      <c r="G34" s="410"/>
      <c r="H34" s="410"/>
      <c r="I34" s="410"/>
      <c r="J34" s="410"/>
      <c r="K34" s="410"/>
      <c r="L34" s="410"/>
      <c r="M34" s="410"/>
      <c r="N34" s="410"/>
    </row>
    <row r="35" spans="1:14" ht="24" customHeight="1">
      <c r="A35" s="410" t="s">
        <v>423</v>
      </c>
      <c r="B35" s="410"/>
      <c r="C35" s="410"/>
      <c r="D35" s="410"/>
      <c r="E35" s="410"/>
      <c r="F35" s="410"/>
      <c r="G35" s="410"/>
      <c r="H35" s="410"/>
      <c r="I35" s="410"/>
      <c r="J35" s="410"/>
      <c r="K35" s="410"/>
      <c r="L35" s="410"/>
      <c r="M35" s="410"/>
      <c r="N35" s="410"/>
    </row>
    <row r="36" spans="1:14" ht="12.75" customHeight="1">
      <c r="A36" s="409"/>
      <c r="B36" s="409"/>
      <c r="C36" s="409"/>
      <c r="D36" s="409"/>
      <c r="E36" s="409"/>
      <c r="F36" s="409"/>
      <c r="G36" s="409"/>
      <c r="H36" s="409"/>
      <c r="I36" s="409"/>
      <c r="J36" s="409"/>
      <c r="K36" s="409"/>
      <c r="L36" s="409"/>
      <c r="M36" s="409"/>
      <c r="N36" s="409"/>
    </row>
    <row r="37" spans="1:14" ht="12.75" customHeight="1">
      <c r="A37" s="412" t="s">
        <v>424</v>
      </c>
      <c r="B37" s="412"/>
      <c r="C37" s="412"/>
      <c r="D37" s="412"/>
      <c r="E37" s="412"/>
      <c r="F37" s="412"/>
      <c r="G37" s="412"/>
      <c r="H37" s="412"/>
      <c r="I37" s="412"/>
      <c r="J37" s="412"/>
      <c r="K37" s="412"/>
      <c r="L37" s="412"/>
      <c r="M37" s="412"/>
      <c r="N37" s="412"/>
    </row>
    <row r="38" spans="1:14" ht="33.75" customHeight="1">
      <c r="A38" s="409" t="s">
        <v>425</v>
      </c>
      <c r="B38" s="409"/>
      <c r="C38" s="409"/>
      <c r="D38" s="409"/>
      <c r="E38" s="409"/>
      <c r="F38" s="409"/>
      <c r="G38" s="409"/>
      <c r="H38" s="409"/>
      <c r="I38" s="409"/>
      <c r="J38" s="409"/>
      <c r="K38" s="409"/>
      <c r="L38" s="409"/>
      <c r="M38" s="409"/>
      <c r="N38" s="409"/>
    </row>
    <row r="39" spans="1:14" ht="12.75" customHeight="1">
      <c r="A39" s="413"/>
      <c r="B39" s="413"/>
      <c r="C39" s="413"/>
      <c r="D39" s="413"/>
      <c r="E39" s="413"/>
      <c r="F39" s="413"/>
      <c r="G39" s="413"/>
      <c r="H39" s="413"/>
      <c r="I39" s="413"/>
      <c r="J39" s="413"/>
      <c r="K39" s="413"/>
      <c r="L39" s="413"/>
      <c r="M39" s="413"/>
      <c r="N39" s="413"/>
    </row>
    <row r="40" spans="1:14" ht="12.75" customHeight="1">
      <c r="A40" s="414" t="s">
        <v>426</v>
      </c>
      <c r="B40" s="414"/>
      <c r="C40" s="414"/>
      <c r="D40" s="414"/>
      <c r="E40" s="414"/>
      <c r="F40" s="414"/>
      <c r="G40" s="414"/>
      <c r="H40" s="414"/>
      <c r="I40" s="414"/>
      <c r="J40" s="414"/>
      <c r="K40" s="414"/>
      <c r="L40" s="414"/>
      <c r="M40" s="414"/>
      <c r="N40" s="414"/>
    </row>
    <row r="41" spans="1:14" ht="12.75" customHeight="1">
      <c r="A41" s="415" t="s">
        <v>427</v>
      </c>
      <c r="B41" s="415"/>
      <c r="C41" s="415"/>
      <c r="D41" s="415"/>
      <c r="E41" s="415"/>
      <c r="F41" s="415"/>
      <c r="G41" s="415"/>
      <c r="H41" s="415"/>
      <c r="I41" s="415"/>
      <c r="J41" s="415"/>
      <c r="K41" s="415"/>
      <c r="L41" s="415"/>
      <c r="M41" s="415"/>
      <c r="N41" s="415"/>
    </row>
    <row r="42" spans="1:9" ht="12.75" customHeight="1">
      <c r="A42" s="378"/>
      <c r="I42" s="379"/>
    </row>
    <row r="43" spans="1:9" ht="15">
      <c r="A43" s="380" t="s">
        <v>428</v>
      </c>
      <c r="I43" s="379"/>
    </row>
    <row r="44" spans="1:9" ht="15">
      <c r="A44" s="332" t="s">
        <v>328</v>
      </c>
      <c r="B44" s="332" t="s">
        <v>429</v>
      </c>
      <c r="I44" s="379"/>
    </row>
    <row r="45" spans="1:9" ht="15" customHeight="1">
      <c r="A45" s="332" t="s">
        <v>312</v>
      </c>
      <c r="B45" s="378" t="s">
        <v>430</v>
      </c>
      <c r="I45" s="379"/>
    </row>
    <row r="46" spans="1:9" ht="12.75" customHeight="1">
      <c r="A46" s="332"/>
      <c r="I46" s="379"/>
    </row>
    <row r="47" spans="1:9" ht="12.75" customHeight="1">
      <c r="A47" s="332">
        <v>0</v>
      </c>
      <c r="B47" s="332" t="s">
        <v>431</v>
      </c>
      <c r="I47" s="381"/>
    </row>
    <row r="48" spans="1:9" ht="12.75" customHeight="1">
      <c r="A48" s="332">
        <v>0</v>
      </c>
      <c r="B48" s="378" t="s">
        <v>432</v>
      </c>
      <c r="I48" s="381"/>
    </row>
    <row r="49" spans="1:9" ht="4.5" customHeight="1">
      <c r="A49" s="382"/>
      <c r="B49" s="383"/>
      <c r="C49" s="383"/>
      <c r="I49" s="381"/>
    </row>
    <row r="50" spans="1:9" ht="4.5" customHeight="1">
      <c r="A50" s="382"/>
      <c r="B50" s="383"/>
      <c r="C50" s="383"/>
      <c r="I50" s="381"/>
    </row>
    <row r="51" spans="1:9" ht="12.75" customHeight="1">
      <c r="A51" s="331" t="s">
        <v>433</v>
      </c>
      <c r="I51" s="381"/>
    </row>
    <row r="52" spans="1:9" ht="12.75" customHeight="1" thickBot="1">
      <c r="A52" s="384"/>
      <c r="B52" s="416"/>
      <c r="C52" s="416"/>
      <c r="D52" s="385"/>
      <c r="E52" s="385"/>
      <c r="F52" s="385"/>
      <c r="G52" s="385"/>
      <c r="I52" s="381"/>
    </row>
    <row r="53" spans="1:9" ht="12.75" customHeight="1" thickBot="1" thickTop="1">
      <c r="A53" s="417" t="s">
        <v>434</v>
      </c>
      <c r="B53" s="417"/>
      <c r="C53" s="417"/>
      <c r="D53" s="386"/>
      <c r="E53" s="418" t="s">
        <v>434</v>
      </c>
      <c r="F53" s="418"/>
      <c r="G53" s="418"/>
      <c r="I53" s="381"/>
    </row>
    <row r="54" spans="1:9" ht="12.75" customHeight="1" thickTop="1">
      <c r="A54" s="387"/>
      <c r="B54" s="419"/>
      <c r="C54" s="419"/>
      <c r="D54" s="419"/>
      <c r="E54" s="419"/>
      <c r="F54" s="419"/>
      <c r="G54" s="419"/>
      <c r="I54" s="381"/>
    </row>
    <row r="55" spans="1:9" ht="12.75" customHeight="1" thickBot="1">
      <c r="A55" s="386" t="s">
        <v>435</v>
      </c>
      <c r="B55" s="420"/>
      <c r="C55" s="420"/>
      <c r="D55" s="420"/>
      <c r="E55" s="420"/>
      <c r="F55" s="420"/>
      <c r="G55" s="420"/>
      <c r="I55" s="381"/>
    </row>
    <row r="56" spans="1:9" ht="12.75" customHeight="1" thickTop="1">
      <c r="A56" s="388">
        <v>6</v>
      </c>
      <c r="B56" s="388" t="s">
        <v>35</v>
      </c>
      <c r="C56" s="389"/>
      <c r="D56" s="388"/>
      <c r="E56" s="390">
        <v>9</v>
      </c>
      <c r="F56" s="388" t="s">
        <v>38</v>
      </c>
      <c r="I56" s="381"/>
    </row>
    <row r="57" spans="1:9" ht="12.75" customHeight="1">
      <c r="A57" s="388">
        <v>9</v>
      </c>
      <c r="B57" s="388" t="s">
        <v>36</v>
      </c>
      <c r="C57" s="388"/>
      <c r="D57" s="388"/>
      <c r="E57" s="390">
        <v>10</v>
      </c>
      <c r="F57" s="388" t="s">
        <v>39</v>
      </c>
      <c r="I57" s="381"/>
    </row>
    <row r="58" spans="1:9" ht="12.75" customHeight="1" thickBot="1">
      <c r="A58" s="391">
        <v>8</v>
      </c>
      <c r="B58" s="391" t="s">
        <v>37</v>
      </c>
      <c r="C58" s="391"/>
      <c r="D58" s="391"/>
      <c r="E58" s="392">
        <v>12</v>
      </c>
      <c r="F58" s="391" t="s">
        <v>40</v>
      </c>
      <c r="G58" s="391"/>
      <c r="I58" s="381"/>
    </row>
    <row r="59" spans="1:9" ht="12.75" customHeight="1" thickTop="1">
      <c r="A59" s="388"/>
      <c r="B59" s="421"/>
      <c r="C59" s="421"/>
      <c r="D59" s="388"/>
      <c r="E59" s="388"/>
      <c r="F59" s="388"/>
      <c r="G59" s="388"/>
      <c r="I59" s="381"/>
    </row>
    <row r="60" spans="1:9" ht="12.75" customHeight="1" thickBot="1">
      <c r="A60" s="420" t="s">
        <v>436</v>
      </c>
      <c r="B60" s="420"/>
      <c r="C60" s="422"/>
      <c r="D60" s="422"/>
      <c r="E60" s="422"/>
      <c r="F60" s="422"/>
      <c r="G60" s="422"/>
      <c r="I60" s="381"/>
    </row>
    <row r="61" spans="1:9" ht="12.75" customHeight="1" thickBot="1" thickTop="1">
      <c r="A61" s="391">
        <v>13</v>
      </c>
      <c r="B61" s="391" t="s">
        <v>41</v>
      </c>
      <c r="C61" s="393"/>
      <c r="D61" s="393"/>
      <c r="E61" s="391">
        <v>14</v>
      </c>
      <c r="F61" s="423" t="s">
        <v>42</v>
      </c>
      <c r="G61" s="423"/>
      <c r="I61" s="381"/>
    </row>
    <row r="62" spans="1:9" ht="12.75" customHeight="1" thickTop="1">
      <c r="A62" s="388"/>
      <c r="B62" s="421"/>
      <c r="C62" s="421"/>
      <c r="D62" s="388"/>
      <c r="E62" s="388"/>
      <c r="F62" s="388"/>
      <c r="G62" s="388"/>
      <c r="I62" s="381"/>
    </row>
    <row r="63" spans="1:9" ht="12.75" customHeight="1" thickBot="1">
      <c r="A63" s="420" t="s">
        <v>437</v>
      </c>
      <c r="B63" s="420"/>
      <c r="C63" s="422"/>
      <c r="D63" s="422"/>
      <c r="E63" s="422"/>
      <c r="F63" s="422"/>
      <c r="G63" s="422"/>
      <c r="I63" s="381"/>
    </row>
    <row r="64" spans="1:10" ht="12.75" customHeight="1" thickTop="1">
      <c r="A64" s="332">
        <v>1</v>
      </c>
      <c r="B64" s="424" t="s">
        <v>120</v>
      </c>
      <c r="C64" s="424"/>
      <c r="E64" s="332">
        <v>18</v>
      </c>
      <c r="F64" s="388" t="s">
        <v>44</v>
      </c>
      <c r="G64" s="388"/>
      <c r="I64" s="381"/>
      <c r="J64" s="394"/>
    </row>
    <row r="65" spans="1:9" ht="12.75" customHeight="1">
      <c r="A65" s="388">
        <v>3</v>
      </c>
      <c r="B65" s="408" t="s">
        <v>32</v>
      </c>
      <c r="C65" s="408"/>
      <c r="E65" s="388">
        <v>19</v>
      </c>
      <c r="F65" s="408" t="s">
        <v>45</v>
      </c>
      <c r="G65" s="408"/>
      <c r="I65" s="381"/>
    </row>
    <row r="66" spans="1:9" ht="12.75" customHeight="1">
      <c r="A66" s="388">
        <v>4</v>
      </c>
      <c r="B66" s="408" t="s">
        <v>33</v>
      </c>
      <c r="C66" s="408"/>
      <c r="E66" s="388">
        <v>21</v>
      </c>
      <c r="F66" s="408" t="s">
        <v>47</v>
      </c>
      <c r="G66" s="408"/>
      <c r="I66" s="381"/>
    </row>
    <row r="67" spans="1:7" ht="12.75" customHeight="1" thickBot="1">
      <c r="A67" s="391">
        <v>5</v>
      </c>
      <c r="B67" s="425" t="s">
        <v>34</v>
      </c>
      <c r="C67" s="425"/>
      <c r="D67" s="391"/>
      <c r="E67" s="391"/>
      <c r="F67" s="391"/>
      <c r="G67" s="391"/>
    </row>
    <row r="68" spans="1:7" s="330" customFormat="1" ht="12.75" customHeight="1" thickTop="1">
      <c r="A68" s="388"/>
      <c r="B68" s="421"/>
      <c r="C68" s="421"/>
      <c r="D68" s="388"/>
      <c r="E68" s="388"/>
      <c r="F68" s="388"/>
      <c r="G68" s="388"/>
    </row>
    <row r="69" spans="1:7" s="330" customFormat="1" ht="12.75" customHeight="1" thickBot="1">
      <c r="A69" s="420" t="s">
        <v>438</v>
      </c>
      <c r="B69" s="420"/>
      <c r="C69" s="422"/>
      <c r="D69" s="422"/>
      <c r="E69" s="422"/>
      <c r="F69" s="422"/>
      <c r="G69" s="422"/>
    </row>
    <row r="70" spans="1:7" s="330" customFormat="1" ht="12.75" customHeight="1" thickTop="1">
      <c r="A70" s="332">
        <v>17</v>
      </c>
      <c r="B70" s="424" t="s">
        <v>43</v>
      </c>
      <c r="C70" s="424"/>
      <c r="E70" s="332">
        <v>23</v>
      </c>
      <c r="F70" s="388" t="s">
        <v>49</v>
      </c>
      <c r="G70" s="388"/>
    </row>
    <row r="71" spans="1:7" s="330" customFormat="1" ht="12.75" customHeight="1">
      <c r="A71" s="388">
        <v>20</v>
      </c>
      <c r="B71" s="408" t="s">
        <v>46</v>
      </c>
      <c r="C71" s="408"/>
      <c r="E71" s="388">
        <v>24</v>
      </c>
      <c r="F71" s="408" t="s">
        <v>50</v>
      </c>
      <c r="G71" s="408"/>
    </row>
    <row r="72" spans="1:7" s="330" customFormat="1" ht="12.75" customHeight="1">
      <c r="A72" s="388">
        <v>22</v>
      </c>
      <c r="B72" s="408" t="s">
        <v>48</v>
      </c>
      <c r="C72" s="408"/>
      <c r="E72" s="388">
        <v>25</v>
      </c>
      <c r="F72" s="408" t="s">
        <v>51</v>
      </c>
      <c r="G72" s="408"/>
    </row>
    <row r="73" spans="1:7" s="330" customFormat="1" ht="3" customHeight="1" thickBot="1">
      <c r="A73" s="391"/>
      <c r="B73" s="425"/>
      <c r="C73" s="425"/>
      <c r="D73" s="391"/>
      <c r="E73" s="391"/>
      <c r="F73" s="391"/>
      <c r="G73" s="391"/>
    </row>
    <row r="74" spans="1:7" s="330" customFormat="1" ht="12.75" customHeight="1" thickTop="1">
      <c r="A74" s="388"/>
      <c r="B74" s="388"/>
      <c r="C74" s="388"/>
      <c r="D74" s="388"/>
      <c r="E74" s="388"/>
      <c r="F74" s="388"/>
      <c r="G74" s="388"/>
    </row>
    <row r="75" s="330" customFormat="1" ht="12.75" customHeight="1">
      <c r="A75" s="331" t="s">
        <v>439</v>
      </c>
    </row>
    <row r="76" spans="1:8" s="330" customFormat="1" ht="12.75" customHeight="1" thickBot="1">
      <c r="A76" s="385"/>
      <c r="B76" s="385"/>
      <c r="C76" s="385"/>
      <c r="D76" s="385"/>
      <c r="E76" s="385"/>
      <c r="F76" s="385"/>
      <c r="G76" s="385"/>
      <c r="H76" s="385"/>
    </row>
    <row r="77" spans="1:9" s="330" customFormat="1" ht="25.5" customHeight="1" thickTop="1">
      <c r="A77" s="426" t="s">
        <v>440</v>
      </c>
      <c r="B77" s="426"/>
      <c r="C77" s="426"/>
      <c r="D77" s="426"/>
      <c r="E77" s="426" t="s">
        <v>441</v>
      </c>
      <c r="F77" s="426"/>
      <c r="G77" s="426"/>
      <c r="H77" s="426"/>
      <c r="I77" s="395"/>
    </row>
    <row r="78" spans="1:8" s="330" customFormat="1" ht="12.75" customHeight="1" thickBot="1">
      <c r="A78" s="396"/>
      <c r="B78" s="396"/>
      <c r="C78" s="396"/>
      <c r="D78" s="396"/>
      <c r="E78" s="396"/>
      <c r="F78" s="396"/>
      <c r="G78" s="396"/>
      <c r="H78" s="396"/>
    </row>
    <row r="79" spans="1:8" s="330" customFormat="1" ht="25.5" customHeight="1" thickBot="1" thickTop="1">
      <c r="A79" s="423" t="s">
        <v>469</v>
      </c>
      <c r="B79" s="423"/>
      <c r="C79" s="423"/>
      <c r="D79" s="393"/>
      <c r="E79" s="423"/>
      <c r="F79" s="423"/>
      <c r="G79" s="423"/>
      <c r="H79" s="423"/>
    </row>
    <row r="80" spans="1:8" s="330" customFormat="1" ht="14.25" thickBot="1" thickTop="1">
      <c r="A80" s="391" t="s">
        <v>29</v>
      </c>
      <c r="B80" s="427" t="s">
        <v>442</v>
      </c>
      <c r="C80" s="427"/>
      <c r="D80" s="391"/>
      <c r="E80" s="391" t="s">
        <v>29</v>
      </c>
      <c r="F80" s="427" t="s">
        <v>442</v>
      </c>
      <c r="G80" s="427"/>
      <c r="H80" s="427"/>
    </row>
    <row r="81" spans="1:8" ht="13.5" thickTop="1">
      <c r="A81" s="397">
        <v>14</v>
      </c>
      <c r="B81" s="390">
        <v>40</v>
      </c>
      <c r="C81" s="421" t="s">
        <v>443</v>
      </c>
      <c r="D81" s="421"/>
      <c r="E81" s="397">
        <v>14</v>
      </c>
      <c r="F81" s="388">
        <v>62</v>
      </c>
      <c r="G81" s="421" t="s">
        <v>444</v>
      </c>
      <c r="H81" s="421"/>
    </row>
    <row r="82" spans="1:8" ht="12.75" customHeight="1">
      <c r="A82" s="397">
        <v>14</v>
      </c>
      <c r="B82" s="390">
        <v>89</v>
      </c>
      <c r="C82" s="428" t="s">
        <v>445</v>
      </c>
      <c r="D82" s="428"/>
      <c r="E82" s="397">
        <v>14</v>
      </c>
      <c r="F82" s="388">
        <v>81</v>
      </c>
      <c r="G82" s="428" t="s">
        <v>446</v>
      </c>
      <c r="H82" s="428"/>
    </row>
    <row r="83" spans="1:8" ht="12.75" customHeight="1">
      <c r="A83" s="397">
        <v>14</v>
      </c>
      <c r="B83" s="390">
        <v>80</v>
      </c>
      <c r="C83" s="428" t="s">
        <v>447</v>
      </c>
      <c r="D83" s="428"/>
      <c r="E83" s="397">
        <v>14</v>
      </c>
      <c r="F83" s="388">
        <v>2</v>
      </c>
      <c r="G83" s="428" t="s">
        <v>448</v>
      </c>
      <c r="H83" s="428"/>
    </row>
    <row r="84" spans="1:8" ht="12.75" customHeight="1">
      <c r="A84" s="397">
        <v>14</v>
      </c>
      <c r="B84" s="390">
        <v>1</v>
      </c>
      <c r="C84" s="428" t="s">
        <v>449</v>
      </c>
      <c r="D84" s="428"/>
      <c r="E84" s="397">
        <v>14</v>
      </c>
      <c r="F84" s="388">
        <v>15</v>
      </c>
      <c r="G84" s="428" t="s">
        <v>450</v>
      </c>
      <c r="H84" s="428"/>
    </row>
    <row r="85" spans="1:8" ht="12.75" customHeight="1">
      <c r="A85" s="397">
        <v>13</v>
      </c>
      <c r="B85" s="390">
        <v>84</v>
      </c>
      <c r="C85" s="428" t="s">
        <v>451</v>
      </c>
      <c r="D85" s="428"/>
      <c r="E85" s="397">
        <v>14</v>
      </c>
      <c r="F85" s="388">
        <v>19</v>
      </c>
      <c r="G85" s="428" t="s">
        <v>452</v>
      </c>
      <c r="H85" s="428"/>
    </row>
    <row r="86" spans="1:8" ht="12.75" customHeight="1">
      <c r="A86" s="397">
        <v>14</v>
      </c>
      <c r="B86" s="390">
        <v>82</v>
      </c>
      <c r="C86" s="428" t="s">
        <v>453</v>
      </c>
      <c r="D86" s="428"/>
      <c r="E86" s="397">
        <v>14</v>
      </c>
      <c r="F86" s="388">
        <v>7</v>
      </c>
      <c r="G86" s="428" t="s">
        <v>454</v>
      </c>
      <c r="H86" s="428"/>
    </row>
    <row r="87" spans="1:8" ht="12.75" customHeight="1">
      <c r="A87" s="397">
        <v>14</v>
      </c>
      <c r="B87" s="390">
        <v>41</v>
      </c>
      <c r="C87" s="428" t="s">
        <v>455</v>
      </c>
      <c r="D87" s="428"/>
      <c r="E87" s="388"/>
      <c r="F87" s="388"/>
      <c r="G87" s="428"/>
      <c r="H87" s="428"/>
    </row>
    <row r="88" spans="1:8" ht="7.5" customHeight="1" thickBot="1">
      <c r="A88" s="391"/>
      <c r="B88" s="429"/>
      <c r="C88" s="429"/>
      <c r="D88" s="391"/>
      <c r="E88" s="391"/>
      <c r="F88" s="391"/>
      <c r="G88" s="429"/>
      <c r="H88" s="429"/>
    </row>
    <row r="89" spans="1:8" ht="14.25" thickBot="1" thickTop="1">
      <c r="A89" s="391"/>
      <c r="B89" s="429"/>
      <c r="C89" s="429"/>
      <c r="D89" s="391"/>
      <c r="E89" s="391"/>
      <c r="F89" s="391"/>
      <c r="G89" s="429"/>
      <c r="H89" s="429"/>
    </row>
    <row r="90" spans="1:8" ht="25.5" customHeight="1" thickBot="1" thickTop="1">
      <c r="A90" s="423" t="s">
        <v>470</v>
      </c>
      <c r="B90" s="423"/>
      <c r="C90" s="423"/>
      <c r="D90" s="423"/>
      <c r="E90" s="423"/>
      <c r="F90" s="423"/>
      <c r="G90" s="423"/>
      <c r="H90" s="423"/>
    </row>
    <row r="91" spans="1:8" ht="14.25" thickBot="1" thickTop="1">
      <c r="A91" s="391" t="s">
        <v>29</v>
      </c>
      <c r="B91" s="427" t="s">
        <v>442</v>
      </c>
      <c r="C91" s="427"/>
      <c r="D91" s="391"/>
      <c r="E91" s="391" t="s">
        <v>29</v>
      </c>
      <c r="F91" s="427" t="s">
        <v>442</v>
      </c>
      <c r="G91" s="427"/>
      <c r="H91" s="391"/>
    </row>
    <row r="92" spans="1:8" ht="13.5" thickTop="1">
      <c r="A92" s="397">
        <v>12</v>
      </c>
      <c r="B92" s="388">
        <v>31</v>
      </c>
      <c r="C92" s="421" t="s">
        <v>456</v>
      </c>
      <c r="D92" s="421"/>
      <c r="E92" s="397">
        <v>12</v>
      </c>
      <c r="F92" s="388">
        <v>80</v>
      </c>
      <c r="G92" s="421" t="s">
        <v>457</v>
      </c>
      <c r="H92" s="421"/>
    </row>
    <row r="93" spans="1:8" ht="12.75" customHeight="1">
      <c r="A93" s="397">
        <v>12</v>
      </c>
      <c r="B93" s="388">
        <v>85</v>
      </c>
      <c r="C93" s="428" t="s">
        <v>458</v>
      </c>
      <c r="D93" s="428"/>
      <c r="E93" s="397">
        <v>12</v>
      </c>
      <c r="F93" s="388">
        <v>64</v>
      </c>
      <c r="G93" s="428" t="s">
        <v>459</v>
      </c>
      <c r="H93" s="428"/>
    </row>
    <row r="94" spans="1:8" ht="12.75" customHeight="1">
      <c r="A94" s="397">
        <v>12</v>
      </c>
      <c r="B94" s="388">
        <v>67</v>
      </c>
      <c r="C94" s="428" t="s">
        <v>460</v>
      </c>
      <c r="D94" s="428"/>
      <c r="E94" s="397">
        <v>12</v>
      </c>
      <c r="F94" s="388">
        <v>30</v>
      </c>
      <c r="G94" s="428" t="s">
        <v>461</v>
      </c>
      <c r="H94" s="428"/>
    </row>
    <row r="95" spans="1:8" ht="12.75" customHeight="1">
      <c r="A95" s="397">
        <v>12</v>
      </c>
      <c r="B95" s="388">
        <v>61</v>
      </c>
      <c r="C95" s="428" t="s">
        <v>462</v>
      </c>
      <c r="D95" s="428"/>
      <c r="E95" s="397">
        <v>12</v>
      </c>
      <c r="F95" s="388">
        <v>63</v>
      </c>
      <c r="G95" s="428" t="s">
        <v>463</v>
      </c>
      <c r="H95" s="428"/>
    </row>
    <row r="96" spans="1:8" ht="12.75" customHeight="1">
      <c r="A96" s="397">
        <v>12</v>
      </c>
      <c r="B96" s="388">
        <v>62</v>
      </c>
      <c r="C96" s="428" t="s">
        <v>464</v>
      </c>
      <c r="D96" s="428"/>
      <c r="E96" s="397">
        <v>12</v>
      </c>
      <c r="F96" s="388">
        <v>87</v>
      </c>
      <c r="G96" s="428" t="s">
        <v>465</v>
      </c>
      <c r="H96" s="428"/>
    </row>
    <row r="97" spans="1:8" ht="12.75" customHeight="1">
      <c r="A97" s="397">
        <v>12</v>
      </c>
      <c r="B97" s="388">
        <v>81</v>
      </c>
      <c r="C97" s="428" t="s">
        <v>466</v>
      </c>
      <c r="D97" s="428"/>
      <c r="E97" s="397">
        <v>12</v>
      </c>
      <c r="F97" s="388">
        <v>33</v>
      </c>
      <c r="G97" s="428" t="s">
        <v>467</v>
      </c>
      <c r="H97" s="428"/>
    </row>
    <row r="98" spans="1:8" ht="13.5" thickBot="1">
      <c r="A98" s="416"/>
      <c r="B98" s="416"/>
      <c r="C98" s="398"/>
      <c r="D98" s="398"/>
      <c r="E98" s="398"/>
      <c r="F98" s="416"/>
      <c r="G98" s="416"/>
      <c r="H98" s="398"/>
    </row>
    <row r="99" ht="13.5" thickTop="1">
      <c r="A99" s="332"/>
    </row>
  </sheetData>
  <sheetProtection/>
  <mergeCells count="111">
    <mergeCell ref="A98:B98"/>
    <mergeCell ref="F98:G98"/>
    <mergeCell ref="C95:D95"/>
    <mergeCell ref="G95:H95"/>
    <mergeCell ref="C96:D96"/>
    <mergeCell ref="G96:H96"/>
    <mergeCell ref="C97:D97"/>
    <mergeCell ref="G97:H97"/>
    <mergeCell ref="C92:D92"/>
    <mergeCell ref="G92:H92"/>
    <mergeCell ref="C93:D93"/>
    <mergeCell ref="G93:H93"/>
    <mergeCell ref="C94:D94"/>
    <mergeCell ref="G94:H94"/>
    <mergeCell ref="B89:C89"/>
    <mergeCell ref="G89:H89"/>
    <mergeCell ref="A90:D90"/>
    <mergeCell ref="E90:H90"/>
    <mergeCell ref="B91:C91"/>
    <mergeCell ref="F91:G91"/>
    <mergeCell ref="C86:D86"/>
    <mergeCell ref="G86:H86"/>
    <mergeCell ref="C87:D87"/>
    <mergeCell ref="G87:H87"/>
    <mergeCell ref="B88:C88"/>
    <mergeCell ref="G88:H88"/>
    <mergeCell ref="C83:D83"/>
    <mergeCell ref="G83:H83"/>
    <mergeCell ref="C84:D84"/>
    <mergeCell ref="G84:H84"/>
    <mergeCell ref="C85:D85"/>
    <mergeCell ref="G85:H85"/>
    <mergeCell ref="B80:C80"/>
    <mergeCell ref="F80:H80"/>
    <mergeCell ref="C81:D81"/>
    <mergeCell ref="G81:H81"/>
    <mergeCell ref="C82:D82"/>
    <mergeCell ref="G82:H82"/>
    <mergeCell ref="B72:C72"/>
    <mergeCell ref="F72:G72"/>
    <mergeCell ref="B73:C73"/>
    <mergeCell ref="A77:D77"/>
    <mergeCell ref="E77:H77"/>
    <mergeCell ref="A79:C79"/>
    <mergeCell ref="E79:H79"/>
    <mergeCell ref="B68:C68"/>
    <mergeCell ref="A69:B69"/>
    <mergeCell ref="C69:G69"/>
    <mergeCell ref="B70:C70"/>
    <mergeCell ref="B71:C71"/>
    <mergeCell ref="F71:G71"/>
    <mergeCell ref="B64:C64"/>
    <mergeCell ref="B65:C65"/>
    <mergeCell ref="F65:G65"/>
    <mergeCell ref="B66:C66"/>
    <mergeCell ref="F66:G66"/>
    <mergeCell ref="B67:C67"/>
    <mergeCell ref="B59:C59"/>
    <mergeCell ref="A60:B60"/>
    <mergeCell ref="C60:G60"/>
    <mergeCell ref="F61:G61"/>
    <mergeCell ref="B62:C62"/>
    <mergeCell ref="A63:B63"/>
    <mergeCell ref="C63:G63"/>
    <mergeCell ref="A53:C53"/>
    <mergeCell ref="E53:G53"/>
    <mergeCell ref="B54:C55"/>
    <mergeCell ref="D54:D55"/>
    <mergeCell ref="E54:E55"/>
    <mergeCell ref="F54:F55"/>
    <mergeCell ref="G54:G55"/>
    <mergeCell ref="A37:N37"/>
    <mergeCell ref="A38:N38"/>
    <mergeCell ref="A39:N39"/>
    <mergeCell ref="A40:N40"/>
    <mergeCell ref="A41:N41"/>
    <mergeCell ref="B52:C52"/>
    <mergeCell ref="A31:N31"/>
    <mergeCell ref="A32:N32"/>
    <mergeCell ref="A33:N33"/>
    <mergeCell ref="A34:N34"/>
    <mergeCell ref="A35:N35"/>
    <mergeCell ref="A36:N36"/>
    <mergeCell ref="A25:N25"/>
    <mergeCell ref="A26:N26"/>
    <mergeCell ref="A27:N27"/>
    <mergeCell ref="A28:N28"/>
    <mergeCell ref="A29:N29"/>
    <mergeCell ref="A30:N30"/>
    <mergeCell ref="A16:N16"/>
    <mergeCell ref="A20:N20"/>
    <mergeCell ref="A21:N21"/>
    <mergeCell ref="A22:N22"/>
    <mergeCell ref="A23:N23"/>
    <mergeCell ref="A24:N24"/>
    <mergeCell ref="A10:N10"/>
    <mergeCell ref="A11:N11"/>
    <mergeCell ref="A12:N12"/>
    <mergeCell ref="A13:N13"/>
    <mergeCell ref="A14:N14"/>
    <mergeCell ref="A15:N15"/>
    <mergeCell ref="A1:N1"/>
    <mergeCell ref="A4:N4"/>
    <mergeCell ref="A17:N17"/>
    <mergeCell ref="A18:N18"/>
    <mergeCell ref="A19:N19"/>
    <mergeCell ref="A5:N5"/>
    <mergeCell ref="A6:N6"/>
    <mergeCell ref="A7:N7"/>
    <mergeCell ref="A8:N8"/>
    <mergeCell ref="A9:N9"/>
  </mergeCells>
  <printOptions/>
  <pageMargins left="0.75" right="0.75" top="1" bottom="1" header="0.5" footer="0.5"/>
  <pageSetup horizontalDpi="600" verticalDpi="600" orientation="portrait" paperSize="9" scale="64" r:id="rId1"/>
  <rowBreaks count="1" manualBreakCount="1">
    <brk id="50" max="255"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R90"/>
  <sheetViews>
    <sheetView zoomScalePageLayoutView="0" workbookViewId="0" topLeftCell="A1">
      <selection activeCell="B2" sqref="B2"/>
    </sheetView>
  </sheetViews>
  <sheetFormatPr defaultColWidth="9.140625" defaultRowHeight="12.75"/>
  <cols>
    <col min="1" max="1" width="1.57421875" style="35" customWidth="1"/>
    <col min="2" max="2" width="30.57421875" style="9" customWidth="1"/>
    <col min="3" max="5" width="30.57421875" style="9" hidden="1" customWidth="1"/>
    <col min="6" max="6" width="9.140625" style="35" bestFit="1" customWidth="1"/>
    <col min="7" max="7" width="1.8515625" style="35" bestFit="1" customWidth="1"/>
    <col min="8" max="8" width="7.140625" style="43" customWidth="1"/>
    <col min="9" max="9" width="9.140625" style="35" bestFit="1" customWidth="1"/>
    <col min="10" max="10" width="2.28125" style="35" customWidth="1"/>
    <col min="11" max="11" width="7.140625" style="35" customWidth="1"/>
    <col min="12" max="16384" width="9.140625" style="35" customWidth="1"/>
  </cols>
  <sheetData>
    <row r="1" spans="2:5" ht="6.75" customHeight="1">
      <c r="B1" s="2"/>
      <c r="C1" s="2"/>
      <c r="D1" s="2"/>
      <c r="E1" s="2"/>
    </row>
    <row r="2" spans="1:12" s="243" customFormat="1" ht="12.75" customHeight="1">
      <c r="A2" s="194" t="s">
        <v>308</v>
      </c>
      <c r="B2" s="192"/>
      <c r="C2" s="192"/>
      <c r="D2" s="192"/>
      <c r="E2" s="192"/>
      <c r="H2" s="187"/>
      <c r="L2" s="267"/>
    </row>
    <row r="3" spans="1:8" s="243" customFormat="1" ht="12.75" customHeight="1" hidden="1">
      <c r="A3" s="194"/>
      <c r="B3" s="192"/>
      <c r="C3" s="192"/>
      <c r="D3" s="192"/>
      <c r="E3" s="192"/>
      <c r="H3" s="187"/>
    </row>
    <row r="4" spans="1:11" ht="13.5" thickBot="1">
      <c r="A4" s="244" t="s">
        <v>309</v>
      </c>
      <c r="B4" s="44"/>
      <c r="C4" s="44"/>
      <c r="D4" s="44"/>
      <c r="E4" s="44"/>
      <c r="F4" s="245"/>
      <c r="G4" s="245"/>
      <c r="H4" s="47"/>
      <c r="I4" s="143"/>
      <c r="J4" s="246"/>
      <c r="K4" s="34"/>
    </row>
    <row r="5" spans="1:11" ht="15.75" hidden="1" thickBot="1">
      <c r="A5" s="66"/>
      <c r="B5" s="44"/>
      <c r="C5" s="44"/>
      <c r="D5" s="44"/>
      <c r="E5" s="44"/>
      <c r="F5" s="245"/>
      <c r="G5" s="245"/>
      <c r="H5" s="47"/>
      <c r="I5" s="143"/>
      <c r="J5" s="143"/>
      <c r="K5" s="67"/>
    </row>
    <row r="6" spans="1:11" ht="13.5" thickBot="1">
      <c r="A6" s="44"/>
      <c r="B6" s="44"/>
      <c r="C6" s="44"/>
      <c r="D6" s="44"/>
      <c r="E6" s="44"/>
      <c r="F6" s="27">
        <v>2014</v>
      </c>
      <c r="G6" s="3"/>
      <c r="H6" s="156" t="s">
        <v>128</v>
      </c>
      <c r="I6" s="333">
        <v>2013</v>
      </c>
      <c r="J6" s="334" t="s">
        <v>128</v>
      </c>
      <c r="K6" s="335"/>
    </row>
    <row r="7" spans="1:11" ht="12.75" hidden="1">
      <c r="A7" s="291"/>
      <c r="B7" s="291"/>
      <c r="C7" s="291"/>
      <c r="D7" s="291"/>
      <c r="E7" s="291"/>
      <c r="F7" s="276"/>
      <c r="G7" s="210"/>
      <c r="H7" s="210"/>
      <c r="I7" s="336"/>
      <c r="J7" s="337"/>
      <c r="K7" s="338"/>
    </row>
    <row r="8" spans="2:18" ht="6.75" customHeight="1">
      <c r="B8" s="4"/>
      <c r="C8" s="4"/>
      <c r="D8" s="4"/>
      <c r="E8" s="4"/>
      <c r="G8" s="247"/>
      <c r="I8" s="339"/>
      <c r="J8" s="340"/>
      <c r="K8" s="339"/>
      <c r="P8" s="5"/>
      <c r="R8" s="247"/>
    </row>
    <row r="9" spans="2:18" ht="6.75" customHeight="1" hidden="1">
      <c r="B9" s="4"/>
      <c r="C9" s="4"/>
      <c r="D9" s="4"/>
      <c r="E9" s="4"/>
      <c r="G9" s="247"/>
      <c r="I9" s="339"/>
      <c r="J9" s="340"/>
      <c r="K9" s="339"/>
      <c r="P9" s="5"/>
      <c r="R9" s="247"/>
    </row>
    <row r="10" spans="2:18" ht="6.75" customHeight="1" hidden="1">
      <c r="B10" s="4"/>
      <c r="C10" s="4"/>
      <c r="D10" s="4"/>
      <c r="E10" s="4"/>
      <c r="G10" s="247"/>
      <c r="I10" s="339"/>
      <c r="J10" s="340"/>
      <c r="K10" s="339"/>
      <c r="P10" s="5"/>
      <c r="R10" s="247"/>
    </row>
    <row r="11" spans="1:18" ht="11.25" customHeight="1">
      <c r="A11" s="8" t="s">
        <v>302</v>
      </c>
      <c r="F11" s="10">
        <v>61115</v>
      </c>
      <c r="G11" s="248"/>
      <c r="H11" s="10"/>
      <c r="I11" s="341">
        <v>61002</v>
      </c>
      <c r="J11" s="342"/>
      <c r="K11" s="341"/>
      <c r="P11" s="12"/>
      <c r="R11" s="130"/>
    </row>
    <row r="12" spans="2:18" ht="10.5" customHeight="1">
      <c r="B12" s="14" t="s">
        <v>5</v>
      </c>
      <c r="C12" s="14"/>
      <c r="D12" s="14"/>
      <c r="E12" s="14"/>
      <c r="F12" s="10"/>
      <c r="G12" s="248"/>
      <c r="H12" s="29"/>
      <c r="I12" s="341"/>
      <c r="J12" s="342"/>
      <c r="K12" s="343"/>
      <c r="P12" s="12"/>
      <c r="R12" s="130"/>
    </row>
    <row r="13" spans="2:18" ht="10.5" customHeight="1">
      <c r="B13" s="14" t="s">
        <v>0</v>
      </c>
      <c r="C13" s="14"/>
      <c r="D13" s="14"/>
      <c r="E13" s="14"/>
      <c r="F13" s="249">
        <v>44019</v>
      </c>
      <c r="G13" s="249"/>
      <c r="H13" s="250"/>
      <c r="I13" s="344">
        <v>43870</v>
      </c>
      <c r="J13" s="344"/>
      <c r="K13" s="345"/>
      <c r="L13" s="251"/>
      <c r="P13" s="16"/>
      <c r="R13" s="130"/>
    </row>
    <row r="14" spans="2:18" ht="10.5" customHeight="1">
      <c r="B14" s="17" t="s">
        <v>1</v>
      </c>
      <c r="C14" s="17"/>
      <c r="D14" s="17"/>
      <c r="E14" s="17"/>
      <c r="F14" s="249">
        <v>17096</v>
      </c>
      <c r="G14" s="249"/>
      <c r="H14" s="250"/>
      <c r="I14" s="344">
        <v>17131</v>
      </c>
      <c r="J14" s="344"/>
      <c r="K14" s="345"/>
      <c r="P14" s="16"/>
      <c r="R14" s="130"/>
    </row>
    <row r="15" spans="1:18" ht="5.25" customHeight="1">
      <c r="A15" s="18"/>
      <c r="B15" s="18"/>
      <c r="C15" s="18"/>
      <c r="D15" s="18"/>
      <c r="E15" s="18"/>
      <c r="F15" s="30"/>
      <c r="G15" s="151"/>
      <c r="H15" s="30"/>
      <c r="I15" s="346"/>
      <c r="J15" s="347"/>
      <c r="K15" s="346"/>
      <c r="P15" s="16"/>
      <c r="R15" s="130"/>
    </row>
    <row r="16" spans="2:18" ht="6" customHeight="1">
      <c r="B16" s="8"/>
      <c r="C16" s="8"/>
      <c r="D16" s="8"/>
      <c r="E16" s="8"/>
      <c r="F16" s="29"/>
      <c r="G16" s="248"/>
      <c r="H16" s="29"/>
      <c r="I16" s="343"/>
      <c r="J16" s="342"/>
      <c r="K16" s="343"/>
      <c r="N16" s="34"/>
      <c r="O16" s="34"/>
      <c r="P16" s="246"/>
      <c r="Q16" s="34"/>
      <c r="R16" s="246"/>
    </row>
    <row r="17" spans="1:18" ht="11.25" customHeight="1">
      <c r="A17" s="8" t="s">
        <v>17</v>
      </c>
      <c r="F17" s="252">
        <v>37940.19</v>
      </c>
      <c r="G17" s="253" t="s">
        <v>4</v>
      </c>
      <c r="H17" s="254">
        <v>1919.256</v>
      </c>
      <c r="I17" s="348">
        <v>36804.005</v>
      </c>
      <c r="J17" s="349" t="s">
        <v>4</v>
      </c>
      <c r="K17" s="350">
        <v>1963.358</v>
      </c>
      <c r="N17" s="34"/>
      <c r="O17" s="34"/>
      <c r="P17" s="246"/>
      <c r="Q17" s="34"/>
      <c r="R17" s="246"/>
    </row>
    <row r="18" spans="2:18" ht="6" customHeight="1">
      <c r="B18" s="14"/>
      <c r="C18" s="14"/>
      <c r="D18" s="14"/>
      <c r="E18" s="14"/>
      <c r="F18" s="29"/>
      <c r="G18" s="304"/>
      <c r="H18" s="29"/>
      <c r="I18" s="343"/>
      <c r="J18" s="342"/>
      <c r="K18" s="343"/>
      <c r="N18" s="34"/>
      <c r="O18" s="34"/>
      <c r="P18" s="246"/>
      <c r="Q18" s="34"/>
      <c r="R18" s="246"/>
    </row>
    <row r="19" spans="1:18" ht="11.25" customHeight="1">
      <c r="A19" s="8" t="s">
        <v>3</v>
      </c>
      <c r="F19" s="252">
        <v>37469.556</v>
      </c>
      <c r="G19" s="253" t="s">
        <v>4</v>
      </c>
      <c r="H19" s="254">
        <v>1919.905</v>
      </c>
      <c r="I19" s="348">
        <v>36318.226</v>
      </c>
      <c r="J19" s="349" t="s">
        <v>4</v>
      </c>
      <c r="K19" s="350">
        <v>1965.081</v>
      </c>
      <c r="N19" s="34"/>
      <c r="O19" s="34"/>
      <c r="P19" s="246"/>
      <c r="Q19" s="34"/>
      <c r="R19" s="246"/>
    </row>
    <row r="20" spans="2:18" ht="10.5" customHeight="1">
      <c r="B20" s="14" t="s">
        <v>5</v>
      </c>
      <c r="C20" s="14"/>
      <c r="D20" s="14"/>
      <c r="E20" s="14"/>
      <c r="F20" s="29"/>
      <c r="G20" s="304"/>
      <c r="H20" s="29"/>
      <c r="I20" s="343"/>
      <c r="J20" s="342"/>
      <c r="K20" s="343"/>
      <c r="N20" s="34"/>
      <c r="O20" s="34"/>
      <c r="P20" s="246"/>
      <c r="Q20" s="34"/>
      <c r="R20" s="246"/>
    </row>
    <row r="21" spans="2:18" ht="10.5" customHeight="1">
      <c r="B21" s="14" t="s">
        <v>13</v>
      </c>
      <c r="C21" s="14"/>
      <c r="D21" s="14"/>
      <c r="E21" s="14"/>
      <c r="F21" s="249">
        <v>22935.456</v>
      </c>
      <c r="G21" s="253" t="s">
        <v>4</v>
      </c>
      <c r="H21" s="250">
        <v>1343.224</v>
      </c>
      <c r="I21" s="344">
        <v>21855.3</v>
      </c>
      <c r="J21" s="349" t="s">
        <v>4</v>
      </c>
      <c r="K21" s="345">
        <v>1263.502</v>
      </c>
      <c r="N21" s="34"/>
      <c r="O21" s="34"/>
      <c r="P21" s="246"/>
      <c r="Q21" s="34"/>
      <c r="R21" s="246"/>
    </row>
    <row r="22" spans="2:18" ht="10.5" customHeight="1">
      <c r="B22" s="14" t="s">
        <v>14</v>
      </c>
      <c r="C22" s="14"/>
      <c r="D22" s="14"/>
      <c r="E22" s="14"/>
      <c r="F22" s="249">
        <v>7914.378</v>
      </c>
      <c r="G22" s="253" t="s">
        <v>4</v>
      </c>
      <c r="H22" s="250">
        <v>673.443</v>
      </c>
      <c r="I22" s="344">
        <v>7961.434</v>
      </c>
      <c r="J22" s="349" t="s">
        <v>4</v>
      </c>
      <c r="K22" s="345">
        <v>694.808</v>
      </c>
      <c r="N22" s="34"/>
      <c r="O22" s="34"/>
      <c r="P22" s="246"/>
      <c r="Q22" s="34"/>
      <c r="R22" s="246"/>
    </row>
    <row r="23" spans="2:18" ht="10.5" customHeight="1">
      <c r="B23" s="14" t="s">
        <v>15</v>
      </c>
      <c r="C23" s="14"/>
      <c r="D23" s="14"/>
      <c r="E23" s="14"/>
      <c r="F23" s="249">
        <v>4999.489</v>
      </c>
      <c r="G23" s="253" t="s">
        <v>4</v>
      </c>
      <c r="H23" s="250">
        <v>752.194</v>
      </c>
      <c r="I23" s="344">
        <v>5097.486</v>
      </c>
      <c r="J23" s="349" t="s">
        <v>4</v>
      </c>
      <c r="K23" s="345">
        <v>988.975</v>
      </c>
      <c r="N23" s="34"/>
      <c r="O23" s="34"/>
      <c r="P23" s="246"/>
      <c r="Q23" s="34"/>
      <c r="R23" s="246"/>
    </row>
    <row r="24" spans="2:18" ht="10.5" customHeight="1">
      <c r="B24" s="14" t="s">
        <v>16</v>
      </c>
      <c r="C24" s="14"/>
      <c r="D24" s="14"/>
      <c r="E24" s="14"/>
      <c r="F24" s="249">
        <v>1620.234</v>
      </c>
      <c r="G24" s="253" t="s">
        <v>4</v>
      </c>
      <c r="H24" s="250">
        <v>372.934</v>
      </c>
      <c r="I24" s="344">
        <v>1404.006</v>
      </c>
      <c r="J24" s="349" t="s">
        <v>4</v>
      </c>
      <c r="K24" s="345">
        <v>288.449</v>
      </c>
      <c r="N24" s="34"/>
      <c r="O24" s="34"/>
      <c r="P24" s="246"/>
      <c r="Q24" s="34"/>
      <c r="R24" s="246"/>
    </row>
    <row r="25" spans="2:18" ht="6" customHeight="1">
      <c r="B25" s="8"/>
      <c r="C25" s="8"/>
      <c r="D25" s="8"/>
      <c r="E25" s="8"/>
      <c r="F25" s="29"/>
      <c r="G25" s="304"/>
      <c r="H25" s="29"/>
      <c r="I25" s="343"/>
      <c r="J25" s="342"/>
      <c r="K25" s="343"/>
      <c r="N25" s="34"/>
      <c r="O25" s="34"/>
      <c r="P25" s="246"/>
      <c r="Q25" s="34"/>
      <c r="R25" s="246"/>
    </row>
    <row r="26" spans="1:18" ht="11.25" customHeight="1">
      <c r="A26" s="8" t="s">
        <v>6</v>
      </c>
      <c r="F26" s="252">
        <v>470.635</v>
      </c>
      <c r="G26" s="253" t="s">
        <v>4</v>
      </c>
      <c r="H26" s="254">
        <v>72.194</v>
      </c>
      <c r="I26" s="348">
        <v>485.779</v>
      </c>
      <c r="J26" s="349" t="s">
        <v>4</v>
      </c>
      <c r="K26" s="350">
        <v>75.799</v>
      </c>
      <c r="N26" s="34"/>
      <c r="O26" s="34"/>
      <c r="P26" s="246"/>
      <c r="Q26" s="34"/>
      <c r="R26" s="246"/>
    </row>
    <row r="27" spans="2:18" ht="11.25" customHeight="1">
      <c r="B27" s="14" t="s">
        <v>5</v>
      </c>
      <c r="C27" s="14"/>
      <c r="D27" s="14"/>
      <c r="E27" s="14"/>
      <c r="F27" s="29"/>
      <c r="G27" s="304"/>
      <c r="H27" s="29"/>
      <c r="I27" s="343"/>
      <c r="J27" s="342"/>
      <c r="K27" s="343"/>
      <c r="N27" s="34"/>
      <c r="O27" s="34"/>
      <c r="P27" s="246"/>
      <c r="Q27" s="34"/>
      <c r="R27" s="246"/>
    </row>
    <row r="28" spans="2:18" ht="11.25" customHeight="1">
      <c r="B28" s="14" t="s">
        <v>125</v>
      </c>
      <c r="C28" s="14"/>
      <c r="D28" s="14"/>
      <c r="E28" s="14"/>
      <c r="F28" s="249">
        <v>343.865</v>
      </c>
      <c r="G28" s="253" t="s">
        <v>4</v>
      </c>
      <c r="H28" s="250">
        <v>51.658</v>
      </c>
      <c r="I28" s="344">
        <v>355.079</v>
      </c>
      <c r="J28" s="349" t="s">
        <v>4</v>
      </c>
      <c r="K28" s="345">
        <v>55.589</v>
      </c>
      <c r="N28" s="34"/>
      <c r="O28" s="34"/>
      <c r="P28" s="246"/>
      <c r="Q28" s="34"/>
      <c r="R28" s="246"/>
    </row>
    <row r="29" spans="2:18" ht="11.25" customHeight="1">
      <c r="B29" s="17" t="s">
        <v>126</v>
      </c>
      <c r="C29" s="17"/>
      <c r="D29" s="17"/>
      <c r="E29" s="17"/>
      <c r="F29" s="249">
        <v>126.77</v>
      </c>
      <c r="G29" s="255" t="s">
        <v>4</v>
      </c>
      <c r="H29" s="250">
        <v>26.058</v>
      </c>
      <c r="I29" s="344">
        <v>130.7</v>
      </c>
      <c r="J29" s="351" t="s">
        <v>4</v>
      </c>
      <c r="K29" s="345">
        <v>26.67</v>
      </c>
      <c r="L29" s="34"/>
      <c r="N29" s="34"/>
      <c r="O29" s="34"/>
      <c r="P29" s="246"/>
      <c r="Q29" s="34"/>
      <c r="R29" s="246"/>
    </row>
    <row r="30" spans="1:18" ht="5.25" customHeight="1">
      <c r="A30" s="18"/>
      <c r="B30" s="18"/>
      <c r="C30" s="18"/>
      <c r="D30" s="18"/>
      <c r="E30" s="18"/>
      <c r="F30" s="19"/>
      <c r="G30" s="256"/>
      <c r="H30" s="19"/>
      <c r="I30" s="352"/>
      <c r="J30" s="353"/>
      <c r="K30" s="352"/>
      <c r="L30" s="34"/>
      <c r="N30" s="34"/>
      <c r="O30" s="34"/>
      <c r="P30" s="246"/>
      <c r="Q30" s="34"/>
      <c r="R30" s="246"/>
    </row>
    <row r="31" spans="2:18" ht="6.75" customHeight="1">
      <c r="B31" s="8"/>
      <c r="C31" s="8"/>
      <c r="D31" s="8"/>
      <c r="E31" s="8"/>
      <c r="F31" s="29"/>
      <c r="G31" s="304"/>
      <c r="H31" s="29"/>
      <c r="I31" s="343"/>
      <c r="J31" s="342"/>
      <c r="K31" s="343"/>
      <c r="N31" s="34"/>
      <c r="O31" s="34"/>
      <c r="P31" s="246"/>
      <c r="Q31" s="34"/>
      <c r="R31" s="246"/>
    </row>
    <row r="32" spans="1:18" ht="11.25" customHeight="1">
      <c r="A32" s="8" t="s">
        <v>12</v>
      </c>
      <c r="F32" s="252">
        <v>3031432.986</v>
      </c>
      <c r="G32" s="253" t="s">
        <v>4</v>
      </c>
      <c r="H32" s="254">
        <v>107665.498</v>
      </c>
      <c r="I32" s="348">
        <v>3060026.437</v>
      </c>
      <c r="J32" s="349" t="s">
        <v>4</v>
      </c>
      <c r="K32" s="350">
        <v>114937.212</v>
      </c>
      <c r="N32" s="34"/>
      <c r="O32" s="34"/>
      <c r="P32" s="246"/>
      <c r="Q32" s="34"/>
      <c r="R32" s="246"/>
    </row>
    <row r="33" spans="2:18" ht="6" customHeight="1">
      <c r="B33" s="8"/>
      <c r="C33" s="8"/>
      <c r="D33" s="8"/>
      <c r="E33" s="8"/>
      <c r="F33" s="29"/>
      <c r="G33" s="304"/>
      <c r="H33" s="29"/>
      <c r="I33" s="343"/>
      <c r="J33" s="342"/>
      <c r="K33" s="343"/>
      <c r="N33" s="34"/>
      <c r="O33" s="34"/>
      <c r="P33" s="246"/>
      <c r="Q33" s="34"/>
      <c r="R33" s="246"/>
    </row>
    <row r="34" spans="1:18" ht="11.25" customHeight="1">
      <c r="A34" s="8" t="s">
        <v>3</v>
      </c>
      <c r="F34" s="252">
        <v>2818498.665</v>
      </c>
      <c r="G34" s="253" t="s">
        <v>4</v>
      </c>
      <c r="H34" s="254">
        <v>106114.564</v>
      </c>
      <c r="I34" s="348">
        <v>2830328.534</v>
      </c>
      <c r="J34" s="349" t="s">
        <v>4</v>
      </c>
      <c r="K34" s="350">
        <v>113156.451</v>
      </c>
      <c r="N34" s="34"/>
      <c r="O34" s="34"/>
      <c r="P34" s="246"/>
      <c r="Q34" s="34"/>
      <c r="R34" s="246"/>
    </row>
    <row r="35" spans="2:18" ht="10.5" customHeight="1">
      <c r="B35" s="14" t="s">
        <v>5</v>
      </c>
      <c r="C35" s="14"/>
      <c r="D35" s="14"/>
      <c r="E35" s="14"/>
      <c r="F35" s="29"/>
      <c r="G35" s="304"/>
      <c r="H35" s="29"/>
      <c r="I35" s="343"/>
      <c r="J35" s="342"/>
      <c r="K35" s="343"/>
      <c r="N35" s="34"/>
      <c r="O35" s="34"/>
      <c r="P35" s="246"/>
      <c r="Q35" s="34"/>
      <c r="R35" s="246"/>
    </row>
    <row r="36" spans="2:18" ht="10.5" customHeight="1">
      <c r="B36" s="14" t="s">
        <v>13</v>
      </c>
      <c r="C36" s="14"/>
      <c r="D36" s="14"/>
      <c r="E36" s="14"/>
      <c r="F36" s="249">
        <v>2028252.538</v>
      </c>
      <c r="G36" s="253" t="s">
        <v>4</v>
      </c>
      <c r="H36" s="250">
        <v>88798.527</v>
      </c>
      <c r="I36" s="344">
        <v>2015243.968</v>
      </c>
      <c r="J36" s="349" t="s">
        <v>4</v>
      </c>
      <c r="K36" s="345">
        <v>95653.342</v>
      </c>
      <c r="N36" s="34"/>
      <c r="O36" s="34"/>
      <c r="P36" s="246"/>
      <c r="Q36" s="34"/>
      <c r="R36" s="246"/>
    </row>
    <row r="37" spans="2:18" ht="10.5" customHeight="1">
      <c r="B37" s="14" t="s">
        <v>14</v>
      </c>
      <c r="C37" s="14"/>
      <c r="D37" s="14"/>
      <c r="E37" s="14"/>
      <c r="F37" s="249">
        <v>392236.13</v>
      </c>
      <c r="G37" s="253" t="s">
        <v>4</v>
      </c>
      <c r="H37" s="250">
        <v>27310.591</v>
      </c>
      <c r="I37" s="344">
        <v>391211.022</v>
      </c>
      <c r="J37" s="349" t="s">
        <v>4</v>
      </c>
      <c r="K37" s="345">
        <v>30052.99</v>
      </c>
      <c r="N37" s="34"/>
      <c r="O37" s="34"/>
      <c r="P37" s="246"/>
      <c r="Q37" s="34"/>
      <c r="R37" s="246"/>
    </row>
    <row r="38" spans="2:18" ht="10.5" customHeight="1">
      <c r="B38" s="14" t="s">
        <v>15</v>
      </c>
      <c r="C38" s="14"/>
      <c r="D38" s="14"/>
      <c r="E38" s="14"/>
      <c r="F38" s="249">
        <v>330915.323</v>
      </c>
      <c r="G38" s="253" t="s">
        <v>4</v>
      </c>
      <c r="H38" s="250">
        <v>41652.672</v>
      </c>
      <c r="I38" s="344">
        <v>359624.056</v>
      </c>
      <c r="J38" s="349" t="s">
        <v>4</v>
      </c>
      <c r="K38" s="345">
        <v>47901.642</v>
      </c>
      <c r="N38" s="34"/>
      <c r="O38" s="34"/>
      <c r="P38" s="246"/>
      <c r="Q38" s="34"/>
      <c r="R38" s="246"/>
    </row>
    <row r="39" spans="2:18" ht="10.5" customHeight="1">
      <c r="B39" s="14" t="s">
        <v>16</v>
      </c>
      <c r="C39" s="14"/>
      <c r="D39" s="14"/>
      <c r="E39" s="14"/>
      <c r="F39" s="249">
        <v>67094.674</v>
      </c>
      <c r="G39" s="253" t="s">
        <v>4</v>
      </c>
      <c r="H39" s="250">
        <v>19524.645</v>
      </c>
      <c r="I39" s="344">
        <v>64249.488</v>
      </c>
      <c r="J39" s="349" t="s">
        <v>4</v>
      </c>
      <c r="K39" s="345">
        <v>11836.091</v>
      </c>
      <c r="N39" s="34"/>
      <c r="O39" s="34"/>
      <c r="P39" s="246"/>
      <c r="Q39" s="34"/>
      <c r="R39" s="246"/>
    </row>
    <row r="40" spans="2:18" ht="6" customHeight="1">
      <c r="B40" s="14"/>
      <c r="C40" s="14"/>
      <c r="D40" s="14"/>
      <c r="E40" s="14"/>
      <c r="F40" s="29"/>
      <c r="G40" s="304"/>
      <c r="H40" s="29"/>
      <c r="I40" s="343"/>
      <c r="J40" s="342"/>
      <c r="K40" s="343"/>
      <c r="N40" s="34"/>
      <c r="O40" s="34"/>
      <c r="P40" s="246"/>
      <c r="Q40" s="34"/>
      <c r="R40" s="246"/>
    </row>
    <row r="41" spans="1:18" ht="11.25" customHeight="1">
      <c r="A41" s="8" t="s">
        <v>6</v>
      </c>
      <c r="F41" s="252">
        <v>212934.322</v>
      </c>
      <c r="G41" s="253" t="s">
        <v>4</v>
      </c>
      <c r="H41" s="254">
        <v>26217.028</v>
      </c>
      <c r="I41" s="348">
        <v>229697.903</v>
      </c>
      <c r="J41" s="349" t="s">
        <v>4</v>
      </c>
      <c r="K41" s="350">
        <v>31187.122</v>
      </c>
      <c r="N41" s="34"/>
      <c r="O41" s="34"/>
      <c r="P41" s="246"/>
      <c r="Q41" s="34"/>
      <c r="R41" s="246"/>
    </row>
    <row r="42" spans="2:18" ht="11.25" customHeight="1">
      <c r="B42" s="14" t="s">
        <v>5</v>
      </c>
      <c r="C42" s="14"/>
      <c r="D42" s="14"/>
      <c r="E42" s="14"/>
      <c r="F42" s="32"/>
      <c r="G42" s="304"/>
      <c r="H42" s="33"/>
      <c r="I42" s="343"/>
      <c r="J42" s="342"/>
      <c r="K42" s="343"/>
      <c r="N42" s="34"/>
      <c r="O42" s="34"/>
      <c r="P42" s="246"/>
      <c r="Q42" s="34"/>
      <c r="R42" s="246"/>
    </row>
    <row r="43" spans="2:18" ht="11.25" customHeight="1">
      <c r="B43" s="14" t="s">
        <v>125</v>
      </c>
      <c r="C43" s="14"/>
      <c r="D43" s="14"/>
      <c r="E43" s="14"/>
      <c r="F43" s="257">
        <v>186242.386</v>
      </c>
      <c r="G43" s="253" t="s">
        <v>4</v>
      </c>
      <c r="H43" s="262">
        <v>23249.089</v>
      </c>
      <c r="I43" s="354">
        <v>205265.028</v>
      </c>
      <c r="J43" s="349" t="s">
        <v>4</v>
      </c>
      <c r="K43" s="355">
        <v>28823.98</v>
      </c>
      <c r="L43" s="258"/>
      <c r="N43" s="34"/>
      <c r="O43" s="259"/>
      <c r="P43" s="246"/>
      <c r="Q43" s="34"/>
      <c r="R43" s="246"/>
    </row>
    <row r="44" spans="2:18" ht="11.25" customHeight="1">
      <c r="B44" s="17" t="s">
        <v>126</v>
      </c>
      <c r="C44" s="14"/>
      <c r="D44" s="14"/>
      <c r="E44" s="14"/>
      <c r="F44" s="257">
        <v>26691.936</v>
      </c>
      <c r="G44" s="255" t="s">
        <v>4</v>
      </c>
      <c r="H44" s="262">
        <v>6232.571</v>
      </c>
      <c r="I44" s="354">
        <v>24432.875</v>
      </c>
      <c r="J44" s="351" t="s">
        <v>4</v>
      </c>
      <c r="K44" s="355">
        <v>5567.62</v>
      </c>
      <c r="L44" s="258"/>
      <c r="N44" s="34"/>
      <c r="O44" s="259"/>
      <c r="P44" s="246"/>
      <c r="Q44" s="34"/>
      <c r="R44" s="246"/>
    </row>
    <row r="45" spans="2:18" ht="11.25" customHeight="1">
      <c r="B45" s="14" t="s">
        <v>9</v>
      </c>
      <c r="C45" s="14"/>
      <c r="D45" s="14"/>
      <c r="E45" s="14"/>
      <c r="F45" s="257">
        <v>14335.778</v>
      </c>
      <c r="G45" s="255" t="s">
        <v>4</v>
      </c>
      <c r="H45" s="262">
        <v>4720.177</v>
      </c>
      <c r="I45" s="354">
        <v>15039.606</v>
      </c>
      <c r="J45" s="351" t="s">
        <v>4</v>
      </c>
      <c r="K45" s="355">
        <v>5049.62</v>
      </c>
      <c r="L45" s="258"/>
      <c r="N45" s="34"/>
      <c r="O45" s="259"/>
      <c r="P45" s="246"/>
      <c r="Q45" s="34"/>
      <c r="R45" s="246"/>
    </row>
    <row r="46" spans="2:18" ht="11.25" customHeight="1">
      <c r="B46" s="14" t="s">
        <v>10</v>
      </c>
      <c r="C46" s="17"/>
      <c r="D46" s="17"/>
      <c r="E46" s="17"/>
      <c r="F46" s="249">
        <v>11465.169</v>
      </c>
      <c r="G46" s="255" t="s">
        <v>4</v>
      </c>
      <c r="H46" s="250">
        <v>3719.201</v>
      </c>
      <c r="I46" s="344">
        <v>20443.187</v>
      </c>
      <c r="J46" s="351" t="s">
        <v>4</v>
      </c>
      <c r="K46" s="345">
        <v>8764.054</v>
      </c>
      <c r="N46" s="34"/>
      <c r="O46" s="34"/>
      <c r="P46" s="246"/>
      <c r="Q46" s="34"/>
      <c r="R46" s="246"/>
    </row>
    <row r="47" spans="1:18" ht="5.25" customHeight="1">
      <c r="A47" s="18"/>
      <c r="B47" s="18"/>
      <c r="C47" s="18"/>
      <c r="D47" s="18"/>
      <c r="E47" s="18"/>
      <c r="F47" s="30"/>
      <c r="G47" s="256"/>
      <c r="H47" s="30"/>
      <c r="I47" s="346"/>
      <c r="J47" s="353"/>
      <c r="K47" s="346"/>
      <c r="N47" s="34"/>
      <c r="O47" s="34"/>
      <c r="P47" s="246"/>
      <c r="Q47" s="34"/>
      <c r="R47" s="246"/>
    </row>
    <row r="48" spans="2:18" ht="6" customHeight="1">
      <c r="B48" s="14"/>
      <c r="C48" s="14"/>
      <c r="D48" s="14"/>
      <c r="E48" s="14"/>
      <c r="F48" s="29"/>
      <c r="G48" s="304"/>
      <c r="H48" s="29"/>
      <c r="I48" s="343"/>
      <c r="J48" s="342"/>
      <c r="K48" s="343"/>
      <c r="N48" s="34"/>
      <c r="O48" s="34"/>
      <c r="P48" s="246"/>
      <c r="Q48" s="34"/>
      <c r="R48" s="246"/>
    </row>
    <row r="49" spans="1:18" ht="11.25" customHeight="1">
      <c r="A49" s="8" t="s">
        <v>2</v>
      </c>
      <c r="F49" s="252">
        <v>381199.746</v>
      </c>
      <c r="G49" s="253" t="s">
        <v>4</v>
      </c>
      <c r="H49" s="254">
        <v>20880.697</v>
      </c>
      <c r="I49" s="348">
        <v>369720.898</v>
      </c>
      <c r="J49" s="349" t="s">
        <v>4</v>
      </c>
      <c r="K49" s="350">
        <v>20592.54</v>
      </c>
      <c r="N49" s="34"/>
      <c r="O49" s="34"/>
      <c r="P49" s="21"/>
      <c r="Q49" s="34"/>
      <c r="R49" s="22"/>
    </row>
    <row r="50" spans="2:18" ht="6" customHeight="1">
      <c r="B50" s="23"/>
      <c r="C50" s="23"/>
      <c r="D50" s="23"/>
      <c r="E50" s="23"/>
      <c r="F50" s="29"/>
      <c r="G50" s="304"/>
      <c r="H50" s="29"/>
      <c r="I50" s="343"/>
      <c r="J50" s="342"/>
      <c r="K50" s="343"/>
      <c r="N50" s="34"/>
      <c r="O50" s="34"/>
      <c r="P50" s="246"/>
      <c r="Q50" s="34"/>
      <c r="R50" s="246"/>
    </row>
    <row r="51" spans="1:18" ht="11.25" customHeight="1">
      <c r="A51" s="8" t="s">
        <v>3</v>
      </c>
      <c r="F51" s="252">
        <v>375192.272</v>
      </c>
      <c r="G51" s="253" t="s">
        <v>4</v>
      </c>
      <c r="H51" s="254">
        <v>20883.127</v>
      </c>
      <c r="I51" s="348">
        <v>363636.861</v>
      </c>
      <c r="J51" s="349" t="s">
        <v>4</v>
      </c>
      <c r="K51" s="350">
        <v>20614.265</v>
      </c>
      <c r="N51" s="260"/>
      <c r="O51" s="260"/>
      <c r="P51" s="21"/>
      <c r="Q51" s="260"/>
      <c r="R51" s="21"/>
    </row>
    <row r="52" spans="2:18" ht="10.5" customHeight="1">
      <c r="B52" s="14" t="s">
        <v>5</v>
      </c>
      <c r="C52" s="14"/>
      <c r="D52" s="14"/>
      <c r="E52" s="14"/>
      <c r="F52" s="29"/>
      <c r="G52" s="304"/>
      <c r="H52" s="29"/>
      <c r="I52" s="343"/>
      <c r="J52" s="342"/>
      <c r="K52" s="343"/>
      <c r="N52" s="34"/>
      <c r="O52" s="34"/>
      <c r="P52" s="246"/>
      <c r="Q52" s="34"/>
      <c r="R52" s="246"/>
    </row>
    <row r="53" spans="2:18" ht="10.5" customHeight="1">
      <c r="B53" s="14" t="s">
        <v>0</v>
      </c>
      <c r="C53" s="14"/>
      <c r="D53" s="14"/>
      <c r="E53" s="14"/>
      <c r="F53" s="249">
        <v>330336.268</v>
      </c>
      <c r="G53" s="253" t="s">
        <v>4</v>
      </c>
      <c r="H53" s="250">
        <v>20027.548</v>
      </c>
      <c r="I53" s="344">
        <v>318889.962</v>
      </c>
      <c r="J53" s="349" t="s">
        <v>4</v>
      </c>
      <c r="K53" s="345">
        <v>19535.196</v>
      </c>
      <c r="N53" s="34"/>
      <c r="O53" s="34"/>
      <c r="P53" s="24"/>
      <c r="Q53" s="34"/>
      <c r="R53" s="24"/>
    </row>
    <row r="54" spans="2:18" ht="10.5" customHeight="1">
      <c r="B54" s="14" t="s">
        <v>1</v>
      </c>
      <c r="C54" s="14"/>
      <c r="D54" s="14"/>
      <c r="E54" s="14"/>
      <c r="F54" s="249">
        <v>44856.004</v>
      </c>
      <c r="G54" s="253" t="s">
        <v>4</v>
      </c>
      <c r="H54" s="250">
        <v>7683.846</v>
      </c>
      <c r="I54" s="344">
        <v>44746.899</v>
      </c>
      <c r="J54" s="349" t="s">
        <v>4</v>
      </c>
      <c r="K54" s="345">
        <v>8053.828</v>
      </c>
      <c r="N54" s="34"/>
      <c r="O54" s="34"/>
      <c r="P54" s="24"/>
      <c r="Q54" s="34"/>
      <c r="R54" s="24"/>
    </row>
    <row r="55" spans="2:18" ht="6" customHeight="1">
      <c r="B55" s="8"/>
      <c r="C55" s="8"/>
      <c r="D55" s="8"/>
      <c r="E55" s="8"/>
      <c r="F55" s="29"/>
      <c r="G55" s="304"/>
      <c r="H55" s="29"/>
      <c r="I55" s="343"/>
      <c r="J55" s="342"/>
      <c r="K55" s="343"/>
      <c r="N55" s="34"/>
      <c r="O55" s="34"/>
      <c r="P55" s="246"/>
      <c r="Q55" s="34"/>
      <c r="R55" s="246"/>
    </row>
    <row r="56" spans="1:18" ht="11.25" customHeight="1">
      <c r="A56" s="8" t="s">
        <v>6</v>
      </c>
      <c r="F56" s="252">
        <v>6007.474</v>
      </c>
      <c r="G56" s="253" t="s">
        <v>4</v>
      </c>
      <c r="H56" s="254">
        <v>1038.022</v>
      </c>
      <c r="I56" s="348">
        <v>6084.037</v>
      </c>
      <c r="J56" s="349" t="s">
        <v>4</v>
      </c>
      <c r="K56" s="350">
        <v>1099.444</v>
      </c>
      <c r="N56" s="34"/>
      <c r="O56" s="34"/>
      <c r="P56" s="21"/>
      <c r="Q56" s="34"/>
      <c r="R56" s="21"/>
    </row>
    <row r="57" spans="2:18" ht="10.5" customHeight="1">
      <c r="B57" s="14" t="s">
        <v>5</v>
      </c>
      <c r="C57" s="14"/>
      <c r="D57" s="14"/>
      <c r="E57" s="14"/>
      <c r="F57" s="29"/>
      <c r="G57" s="304"/>
      <c r="H57" s="29"/>
      <c r="I57" s="343"/>
      <c r="J57" s="342"/>
      <c r="K57" s="343"/>
      <c r="N57" s="34"/>
      <c r="O57" s="34"/>
      <c r="P57" s="246"/>
      <c r="Q57" s="34"/>
      <c r="R57" s="246"/>
    </row>
    <row r="58" spans="2:18" ht="10.5" customHeight="1">
      <c r="B58" s="14" t="s">
        <v>7</v>
      </c>
      <c r="C58" s="14"/>
      <c r="D58" s="14"/>
      <c r="E58" s="14"/>
      <c r="F58" s="249">
        <v>3157.815</v>
      </c>
      <c r="G58" s="253" t="s">
        <v>4</v>
      </c>
      <c r="H58" s="250">
        <v>646.595</v>
      </c>
      <c r="I58" s="344">
        <v>3000.766</v>
      </c>
      <c r="J58" s="349" t="s">
        <v>4</v>
      </c>
      <c r="K58" s="345">
        <v>597.963</v>
      </c>
      <c r="N58" s="34"/>
      <c r="O58" s="34"/>
      <c r="P58" s="24"/>
      <c r="Q58" s="34"/>
      <c r="R58" s="22"/>
    </row>
    <row r="59" spans="2:18" ht="10.5" customHeight="1">
      <c r="B59" s="14" t="s">
        <v>8</v>
      </c>
      <c r="C59" s="14"/>
      <c r="D59" s="14"/>
      <c r="E59" s="14"/>
      <c r="F59" s="261">
        <v>2261.937</v>
      </c>
      <c r="G59" s="253" t="s">
        <v>4</v>
      </c>
      <c r="H59" s="262">
        <v>491.686</v>
      </c>
      <c r="I59" s="354">
        <v>2427.299</v>
      </c>
      <c r="J59" s="349" t="s">
        <v>4</v>
      </c>
      <c r="K59" s="355">
        <v>599.115</v>
      </c>
      <c r="N59" s="34"/>
      <c r="O59" s="34"/>
      <c r="P59" s="24"/>
      <c r="Q59" s="34"/>
      <c r="R59" s="22"/>
    </row>
    <row r="60" spans="2:18" ht="10.5" customHeight="1">
      <c r="B60" s="14" t="s">
        <v>9</v>
      </c>
      <c r="C60" s="14"/>
      <c r="D60" s="14"/>
      <c r="E60" s="14"/>
      <c r="F60" s="261">
        <v>368.913</v>
      </c>
      <c r="G60" s="253" t="s">
        <v>4</v>
      </c>
      <c r="H60" s="262">
        <v>186.961</v>
      </c>
      <c r="I60" s="354">
        <v>319.67</v>
      </c>
      <c r="J60" s="349" t="s">
        <v>4</v>
      </c>
      <c r="K60" s="355">
        <v>166.291</v>
      </c>
      <c r="N60" s="34"/>
      <c r="O60" s="34"/>
      <c r="P60" s="22"/>
      <c r="Q60" s="34"/>
      <c r="R60" s="22"/>
    </row>
    <row r="61" spans="2:18" ht="10.5" customHeight="1">
      <c r="B61" s="14" t="s">
        <v>10</v>
      </c>
      <c r="C61" s="14"/>
      <c r="D61" s="14"/>
      <c r="E61" s="14"/>
      <c r="F61" s="261">
        <v>218.81</v>
      </c>
      <c r="G61" s="253" t="s">
        <v>4</v>
      </c>
      <c r="H61" s="262">
        <v>109.966</v>
      </c>
      <c r="I61" s="354">
        <v>336.302</v>
      </c>
      <c r="J61" s="349" t="s">
        <v>4</v>
      </c>
      <c r="K61" s="355">
        <v>165.63</v>
      </c>
      <c r="N61" s="34"/>
      <c r="O61" s="34"/>
      <c r="P61" s="22"/>
      <c r="Q61" s="34"/>
      <c r="R61" s="22"/>
    </row>
    <row r="62" spans="1:18" ht="5.25" customHeight="1">
      <c r="A62" s="18"/>
      <c r="B62" s="18"/>
      <c r="C62" s="18"/>
      <c r="D62" s="18"/>
      <c r="E62" s="18"/>
      <c r="F62" s="19"/>
      <c r="G62" s="256"/>
      <c r="H62" s="19"/>
      <c r="I62" s="352"/>
      <c r="J62" s="353"/>
      <c r="K62" s="352"/>
      <c r="N62" s="34"/>
      <c r="O62" s="34"/>
      <c r="P62" s="22"/>
      <c r="Q62" s="34"/>
      <c r="R62" s="22"/>
    </row>
    <row r="63" spans="2:18" ht="6" customHeight="1">
      <c r="B63" s="8"/>
      <c r="C63" s="8"/>
      <c r="D63" s="8"/>
      <c r="E63" s="8"/>
      <c r="F63" s="15"/>
      <c r="G63" s="304"/>
      <c r="H63" s="11"/>
      <c r="I63" s="356"/>
      <c r="J63" s="342"/>
      <c r="K63" s="357"/>
      <c r="N63" s="34"/>
      <c r="O63" s="34"/>
      <c r="P63" s="246"/>
      <c r="Q63" s="34"/>
      <c r="R63" s="246"/>
    </row>
    <row r="64" spans="1:18" ht="11.25" customHeight="1">
      <c r="A64" s="8" t="s">
        <v>127</v>
      </c>
      <c r="F64" s="263">
        <v>41955.694</v>
      </c>
      <c r="G64" s="253" t="s">
        <v>4</v>
      </c>
      <c r="H64" s="264">
        <v>1924.819</v>
      </c>
      <c r="I64" s="358">
        <v>42090.116</v>
      </c>
      <c r="J64" s="349" t="s">
        <v>4</v>
      </c>
      <c r="K64" s="359">
        <v>2074.003</v>
      </c>
      <c r="P64" s="12"/>
      <c r="R64" s="6"/>
    </row>
    <row r="65" spans="2:18" ht="6" customHeight="1">
      <c r="B65" s="8"/>
      <c r="C65" s="8"/>
      <c r="D65" s="8"/>
      <c r="E65" s="8"/>
      <c r="F65" s="11"/>
      <c r="G65" s="304"/>
      <c r="H65" s="11"/>
      <c r="I65" s="357"/>
      <c r="J65" s="342"/>
      <c r="K65" s="357"/>
      <c r="P65" s="130"/>
      <c r="R65" s="130"/>
    </row>
    <row r="66" spans="1:18" ht="11.25" customHeight="1">
      <c r="A66" s="8" t="s">
        <v>3</v>
      </c>
      <c r="F66" s="263">
        <v>38807.646</v>
      </c>
      <c r="G66" s="253" t="s">
        <v>4</v>
      </c>
      <c r="H66" s="264">
        <v>1901.342</v>
      </c>
      <c r="I66" s="358">
        <v>38628.697</v>
      </c>
      <c r="J66" s="349" t="s">
        <v>4</v>
      </c>
      <c r="K66" s="359">
        <v>2033.159</v>
      </c>
      <c r="P66" s="12"/>
      <c r="R66" s="12"/>
    </row>
    <row r="67" spans="2:18" ht="10.5" customHeight="1">
      <c r="B67" s="14" t="s">
        <v>5</v>
      </c>
      <c r="C67" s="14"/>
      <c r="D67" s="14"/>
      <c r="E67" s="14"/>
      <c r="F67" s="11"/>
      <c r="G67" s="304"/>
      <c r="H67" s="11"/>
      <c r="I67" s="357"/>
      <c r="J67" s="342"/>
      <c r="K67" s="357"/>
      <c r="P67" s="130"/>
      <c r="R67" s="130"/>
    </row>
    <row r="68" spans="2:18" ht="10.5" customHeight="1">
      <c r="B68" s="14" t="s">
        <v>0</v>
      </c>
      <c r="C68" s="14"/>
      <c r="D68" s="14"/>
      <c r="E68" s="14"/>
      <c r="F68" s="261">
        <v>35756.331</v>
      </c>
      <c r="G68" s="253" t="s">
        <v>4</v>
      </c>
      <c r="H68" s="262">
        <v>1890.479</v>
      </c>
      <c r="I68" s="354">
        <v>34974.516</v>
      </c>
      <c r="J68" s="349" t="s">
        <v>4</v>
      </c>
      <c r="K68" s="355">
        <v>1953.201</v>
      </c>
      <c r="P68" s="16"/>
      <c r="R68" s="16"/>
    </row>
    <row r="69" spans="2:18" ht="10.5" customHeight="1">
      <c r="B69" s="14" t="s">
        <v>1</v>
      </c>
      <c r="C69" s="14"/>
      <c r="D69" s="14"/>
      <c r="E69" s="14"/>
      <c r="F69" s="261">
        <v>3051.315</v>
      </c>
      <c r="G69" s="253" t="s">
        <v>4</v>
      </c>
      <c r="H69" s="262">
        <v>497.79</v>
      </c>
      <c r="I69" s="354">
        <v>3654.181</v>
      </c>
      <c r="J69" s="349" t="s">
        <v>4</v>
      </c>
      <c r="K69" s="355">
        <v>730.821</v>
      </c>
      <c r="P69" s="16"/>
      <c r="R69" s="6"/>
    </row>
    <row r="70" spans="2:18" ht="6" customHeight="1">
      <c r="B70" s="8"/>
      <c r="C70" s="8"/>
      <c r="D70" s="8"/>
      <c r="E70" s="8"/>
      <c r="F70" s="11"/>
      <c r="G70" s="304"/>
      <c r="H70" s="11"/>
      <c r="I70" s="357"/>
      <c r="J70" s="342"/>
      <c r="K70" s="357"/>
      <c r="P70" s="130"/>
      <c r="R70" s="130"/>
    </row>
    <row r="71" spans="1:18" ht="11.25" customHeight="1">
      <c r="A71" s="8" t="s">
        <v>6</v>
      </c>
      <c r="F71" s="263">
        <v>3148.048</v>
      </c>
      <c r="G71" s="253" t="s">
        <v>4</v>
      </c>
      <c r="H71" s="264">
        <v>416.091</v>
      </c>
      <c r="I71" s="358">
        <v>3461.418</v>
      </c>
      <c r="J71" s="349" t="s">
        <v>4</v>
      </c>
      <c r="K71" s="359">
        <v>541.202</v>
      </c>
      <c r="P71" s="12"/>
      <c r="R71" s="5"/>
    </row>
    <row r="72" spans="2:18" ht="10.5" customHeight="1">
      <c r="B72" s="14" t="s">
        <v>5</v>
      </c>
      <c r="C72" s="14"/>
      <c r="D72" s="14"/>
      <c r="E72" s="14"/>
      <c r="F72" s="11"/>
      <c r="G72" s="304"/>
      <c r="H72" s="11"/>
      <c r="I72" s="357"/>
      <c r="J72" s="342"/>
      <c r="K72" s="357"/>
      <c r="P72" s="130"/>
      <c r="R72" s="130"/>
    </row>
    <row r="73" spans="2:18" ht="10.5" customHeight="1">
      <c r="B73" s="14" t="s">
        <v>7</v>
      </c>
      <c r="C73" s="14"/>
      <c r="D73" s="14"/>
      <c r="E73" s="14"/>
      <c r="F73" s="261">
        <v>1617.082</v>
      </c>
      <c r="G73" s="253" t="s">
        <v>4</v>
      </c>
      <c r="H73" s="262">
        <v>250.153</v>
      </c>
      <c r="I73" s="354">
        <v>1606.835</v>
      </c>
      <c r="J73" s="349" t="s">
        <v>4</v>
      </c>
      <c r="K73" s="355">
        <v>274.826</v>
      </c>
      <c r="P73" s="16"/>
      <c r="R73" s="6"/>
    </row>
    <row r="74" spans="2:18" ht="10.5" customHeight="1">
      <c r="B74" s="14" t="s">
        <v>8</v>
      </c>
      <c r="C74" s="14"/>
      <c r="D74" s="14"/>
      <c r="E74" s="14"/>
      <c r="F74" s="261">
        <v>1271.873</v>
      </c>
      <c r="G74" s="253" t="s">
        <v>4</v>
      </c>
      <c r="H74" s="262">
        <v>211.87</v>
      </c>
      <c r="I74" s="354">
        <v>1429.243</v>
      </c>
      <c r="J74" s="349" t="s">
        <v>4</v>
      </c>
      <c r="K74" s="355">
        <v>274.098</v>
      </c>
      <c r="P74" s="16"/>
      <c r="R74" s="6"/>
    </row>
    <row r="75" spans="2:18" ht="10.5" customHeight="1">
      <c r="B75" s="14" t="s">
        <v>9</v>
      </c>
      <c r="C75" s="14"/>
      <c r="D75" s="14"/>
      <c r="E75" s="14"/>
      <c r="F75" s="261">
        <v>99.391</v>
      </c>
      <c r="G75" s="253" t="s">
        <v>4</v>
      </c>
      <c r="H75" s="262">
        <v>42.919</v>
      </c>
      <c r="I75" s="354">
        <v>123.496</v>
      </c>
      <c r="J75" s="349" t="s">
        <v>4</v>
      </c>
      <c r="K75" s="355">
        <v>68.272</v>
      </c>
      <c r="P75" s="6"/>
      <c r="R75" s="6"/>
    </row>
    <row r="76" spans="2:18" ht="10.5" customHeight="1">
      <c r="B76" s="14" t="s">
        <v>10</v>
      </c>
      <c r="C76" s="14"/>
      <c r="D76" s="14"/>
      <c r="E76" s="14"/>
      <c r="F76" s="261">
        <v>159.703</v>
      </c>
      <c r="G76" s="253" t="s">
        <v>4</v>
      </c>
      <c r="H76" s="262">
        <v>62.382</v>
      </c>
      <c r="I76" s="354">
        <v>301.844</v>
      </c>
      <c r="J76" s="349" t="s">
        <v>4</v>
      </c>
      <c r="K76" s="355">
        <v>149.766</v>
      </c>
      <c r="P76" s="6"/>
      <c r="R76" s="6"/>
    </row>
    <row r="77" spans="1:18" ht="5.25" customHeight="1">
      <c r="A77" s="18"/>
      <c r="B77" s="18"/>
      <c r="C77" s="18"/>
      <c r="D77" s="18"/>
      <c r="E77" s="18"/>
      <c r="F77" s="19"/>
      <c r="G77" s="256"/>
      <c r="H77" s="19"/>
      <c r="I77" s="352"/>
      <c r="J77" s="353"/>
      <c r="K77" s="352"/>
      <c r="P77" s="6"/>
      <c r="R77" s="6"/>
    </row>
    <row r="78" spans="2:18" ht="6" customHeight="1">
      <c r="B78" s="14"/>
      <c r="C78" s="14"/>
      <c r="D78" s="14"/>
      <c r="E78" s="14"/>
      <c r="F78" s="11"/>
      <c r="G78" s="304"/>
      <c r="H78" s="11"/>
      <c r="I78" s="357"/>
      <c r="J78" s="342"/>
      <c r="K78" s="357"/>
      <c r="P78" s="130"/>
      <c r="R78" s="130"/>
    </row>
    <row r="79" spans="1:18" ht="11.25" customHeight="1">
      <c r="A79" s="8" t="s">
        <v>11</v>
      </c>
      <c r="F79" s="263">
        <v>9104.876</v>
      </c>
      <c r="G79" s="253" t="s">
        <v>4</v>
      </c>
      <c r="H79" s="264">
        <v>2632.168</v>
      </c>
      <c r="I79" s="358">
        <v>8895.551</v>
      </c>
      <c r="J79" s="349" t="s">
        <v>4</v>
      </c>
      <c r="K79" s="359">
        <v>2592.348</v>
      </c>
      <c r="P79" s="12"/>
      <c r="R79" s="12"/>
    </row>
    <row r="80" spans="1:18" ht="10.5" customHeight="1">
      <c r="A80" s="8"/>
      <c r="B80" s="14" t="s">
        <v>5</v>
      </c>
      <c r="C80" s="14"/>
      <c r="D80" s="14"/>
      <c r="E80" s="14"/>
      <c r="F80" s="263"/>
      <c r="G80" s="253"/>
      <c r="H80" s="264"/>
      <c r="I80" s="358"/>
      <c r="J80" s="349"/>
      <c r="K80" s="359"/>
      <c r="P80" s="12"/>
      <c r="R80" s="12"/>
    </row>
    <row r="81" spans="1:18" ht="10.5" customHeight="1">
      <c r="A81" s="8"/>
      <c r="B81" s="14" t="s">
        <v>165</v>
      </c>
      <c r="C81" s="14"/>
      <c r="D81" s="14"/>
      <c r="E81" s="14"/>
      <c r="F81" s="261">
        <v>8954.635</v>
      </c>
      <c r="G81" s="253" t="s">
        <v>4</v>
      </c>
      <c r="H81" s="262">
        <v>2627.023</v>
      </c>
      <c r="I81" s="354">
        <v>8672.334</v>
      </c>
      <c r="J81" s="349" t="s">
        <v>4</v>
      </c>
      <c r="K81" s="355">
        <v>2584.109</v>
      </c>
      <c r="P81" s="12"/>
      <c r="R81" s="12"/>
    </row>
    <row r="82" spans="1:18" ht="10.5" customHeight="1">
      <c r="A82" s="8"/>
      <c r="B82" s="14" t="s">
        <v>166</v>
      </c>
      <c r="C82" s="14"/>
      <c r="D82" s="14"/>
      <c r="E82" s="14"/>
      <c r="F82" s="261">
        <v>150.241</v>
      </c>
      <c r="G82" s="253" t="s">
        <v>4</v>
      </c>
      <c r="H82" s="262">
        <v>143.758</v>
      </c>
      <c r="I82" s="354">
        <v>223.217</v>
      </c>
      <c r="J82" s="349" t="s">
        <v>4</v>
      </c>
      <c r="K82" s="355">
        <v>134.079</v>
      </c>
      <c r="P82" s="12"/>
      <c r="R82" s="12"/>
    </row>
    <row r="83" spans="1:18" ht="6" customHeight="1">
      <c r="A83" s="8"/>
      <c r="F83" s="263"/>
      <c r="G83" s="253"/>
      <c r="H83" s="264"/>
      <c r="I83" s="358"/>
      <c r="J83" s="349"/>
      <c r="K83" s="359"/>
      <c r="P83" s="12"/>
      <c r="R83" s="12"/>
    </row>
    <row r="84" spans="1:18" ht="11.25" customHeight="1">
      <c r="A84" s="8" t="s">
        <v>342</v>
      </c>
      <c r="F84" s="263">
        <v>1443.14</v>
      </c>
      <c r="G84" s="253" t="s">
        <v>4</v>
      </c>
      <c r="H84" s="264">
        <v>353.53</v>
      </c>
      <c r="I84" s="358">
        <v>1526.485</v>
      </c>
      <c r="J84" s="349" t="s">
        <v>4</v>
      </c>
      <c r="K84" s="359">
        <v>380.298</v>
      </c>
      <c r="P84" s="12"/>
      <c r="R84" s="5"/>
    </row>
    <row r="85" spans="1:18" ht="10.5" customHeight="1">
      <c r="A85" s="8"/>
      <c r="B85" s="14" t="s">
        <v>5</v>
      </c>
      <c r="C85" s="14"/>
      <c r="D85" s="14"/>
      <c r="E85" s="14"/>
      <c r="F85" s="263"/>
      <c r="G85" s="253"/>
      <c r="H85" s="264"/>
      <c r="I85" s="358"/>
      <c r="J85" s="349"/>
      <c r="K85" s="359"/>
      <c r="P85" s="12"/>
      <c r="R85" s="5"/>
    </row>
    <row r="86" spans="1:18" ht="10.5" customHeight="1">
      <c r="A86" s="8"/>
      <c r="B86" s="14" t="s">
        <v>165</v>
      </c>
      <c r="C86" s="14"/>
      <c r="D86" s="14"/>
      <c r="E86" s="14"/>
      <c r="F86" s="261">
        <v>1368.888</v>
      </c>
      <c r="G86" s="253" t="s">
        <v>4</v>
      </c>
      <c r="H86" s="262">
        <v>345.109</v>
      </c>
      <c r="I86" s="354">
        <v>1394.311</v>
      </c>
      <c r="J86" s="349" t="s">
        <v>4</v>
      </c>
      <c r="K86" s="355">
        <v>367.033</v>
      </c>
      <c r="P86" s="12"/>
      <c r="R86" s="5"/>
    </row>
    <row r="87" spans="1:18" ht="10.5" customHeight="1">
      <c r="A87" s="8"/>
      <c r="B87" s="14" t="s">
        <v>166</v>
      </c>
      <c r="C87" s="14"/>
      <c r="D87" s="14"/>
      <c r="E87" s="14"/>
      <c r="F87" s="261">
        <v>74.252</v>
      </c>
      <c r="G87" s="253" t="s">
        <v>4</v>
      </c>
      <c r="H87" s="262">
        <v>63.031</v>
      </c>
      <c r="I87" s="354">
        <v>132.174</v>
      </c>
      <c r="J87" s="349" t="s">
        <v>4</v>
      </c>
      <c r="K87" s="355">
        <v>84.516</v>
      </c>
      <c r="P87" s="12"/>
      <c r="R87" s="5"/>
    </row>
    <row r="88" spans="1:11" ht="4.5" customHeight="1" thickBot="1">
      <c r="A88" s="25"/>
      <c r="B88" s="25"/>
      <c r="C88" s="25"/>
      <c r="D88" s="25"/>
      <c r="E88" s="25"/>
      <c r="F88" s="26"/>
      <c r="G88" s="265"/>
      <c r="H88" s="26"/>
      <c r="I88" s="360"/>
      <c r="J88" s="361"/>
      <c r="K88" s="360"/>
    </row>
    <row r="89" ht="13.5" thickTop="1">
      <c r="A89" s="327" t="s">
        <v>303</v>
      </c>
    </row>
    <row r="90" ht="12.75">
      <c r="A90" s="327" t="s">
        <v>335</v>
      </c>
    </row>
  </sheetData>
  <sheetProtection/>
  <printOptions/>
  <pageMargins left="0.75" right="0.75" top="1" bottom="1" header="0.5" footer="0.5"/>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2:AK72"/>
  <sheetViews>
    <sheetView zoomScalePageLayoutView="0" workbookViewId="0" topLeftCell="A1">
      <selection activeCell="AE49" sqref="AE49"/>
    </sheetView>
  </sheetViews>
  <sheetFormatPr defaultColWidth="9.140625" defaultRowHeight="12.75"/>
  <cols>
    <col min="1" max="1" width="2.8515625" style="216" customWidth="1"/>
    <col min="2" max="2" width="2.8515625" style="35" customWidth="1"/>
    <col min="3" max="3" width="1.1484375" style="35" customWidth="1"/>
    <col min="4" max="4" width="4.421875" style="35" customWidth="1"/>
    <col min="5" max="5" width="4.421875" style="35" hidden="1" customWidth="1"/>
    <col min="6" max="6" width="9.28125" style="35" bestFit="1" customWidth="1"/>
    <col min="7" max="7" width="1.8515625" style="43" customWidth="1"/>
    <col min="8" max="8" width="6.8515625" style="35" bestFit="1" customWidth="1"/>
    <col min="9" max="9" width="1.1484375" style="35" customWidth="1"/>
    <col min="10" max="10" width="7.8515625" style="35" bestFit="1" customWidth="1"/>
    <col min="11" max="11" width="1.8515625" style="43" bestFit="1" customWidth="1"/>
    <col min="12" max="12" width="7.140625" style="35" customWidth="1"/>
    <col min="13" max="13" width="1.1484375" style="35" customWidth="1"/>
    <col min="14" max="14" width="8.7109375" style="35" customWidth="1"/>
    <col min="15" max="15" width="1.8515625" style="43" bestFit="1" customWidth="1"/>
    <col min="16" max="16" width="6.8515625" style="35" bestFit="1" customWidth="1"/>
    <col min="17" max="17" width="1.1484375" style="35" customWidth="1"/>
    <col min="18" max="18" width="9.421875" style="35" customWidth="1"/>
    <col min="19" max="19" width="1.8515625" style="43" bestFit="1" customWidth="1"/>
    <col min="20" max="20" width="5.421875" style="35" customWidth="1"/>
    <col min="21" max="21" width="2.28125" style="35" customWidth="1"/>
    <col min="22" max="16384" width="9.140625" style="35" customWidth="1"/>
  </cols>
  <sheetData>
    <row r="1" ht="6.75" customHeight="1"/>
    <row r="2" spans="1:2" ht="15">
      <c r="A2" s="217" t="s">
        <v>230</v>
      </c>
      <c r="B2" s="218"/>
    </row>
    <row r="3" spans="1:35" ht="15">
      <c r="A3" s="219" t="s">
        <v>310</v>
      </c>
      <c r="B3" s="220"/>
      <c r="C3" s="34"/>
      <c r="D3" s="34"/>
      <c r="E3" s="34"/>
      <c r="F3" s="34"/>
      <c r="G3" s="168"/>
      <c r="H3" s="34"/>
      <c r="I3" s="34"/>
      <c r="J3" s="34"/>
      <c r="K3" s="168"/>
      <c r="L3" s="34"/>
      <c r="M3" s="34"/>
      <c r="N3" s="34"/>
      <c r="O3" s="168"/>
      <c r="P3" s="34"/>
      <c r="Q3" s="34"/>
      <c r="R3" s="34"/>
      <c r="S3" s="168"/>
      <c r="T3" s="34"/>
      <c r="U3" s="160"/>
      <c r="V3" s="34"/>
      <c r="W3" s="34"/>
      <c r="X3" s="34"/>
      <c r="Y3" s="34"/>
      <c r="Z3" s="34"/>
      <c r="AA3" s="34"/>
      <c r="AB3" s="34"/>
      <c r="AC3" s="34"/>
      <c r="AD3" s="34"/>
      <c r="AE3" s="34"/>
      <c r="AF3" s="34"/>
      <c r="AG3" s="34"/>
      <c r="AH3" s="34"/>
      <c r="AI3" s="34"/>
    </row>
    <row r="4" spans="1:35" ht="15">
      <c r="A4" s="267" t="s">
        <v>393</v>
      </c>
      <c r="B4" s="220"/>
      <c r="C4" s="34"/>
      <c r="D4" s="34"/>
      <c r="E4" s="34"/>
      <c r="F4" s="34"/>
      <c r="G4" s="168"/>
      <c r="H4" s="34"/>
      <c r="I4" s="34"/>
      <c r="J4" s="34"/>
      <c r="K4" s="168"/>
      <c r="L4" s="34"/>
      <c r="M4" s="34"/>
      <c r="N4" s="34"/>
      <c r="O4" s="168"/>
      <c r="P4" s="34"/>
      <c r="Q4" s="34"/>
      <c r="R4" s="34"/>
      <c r="S4" s="168"/>
      <c r="T4" s="34"/>
      <c r="U4" s="160"/>
      <c r="V4" s="34"/>
      <c r="W4" s="34"/>
      <c r="X4" s="34"/>
      <c r="Y4" s="34"/>
      <c r="Z4" s="34"/>
      <c r="AA4" s="34"/>
      <c r="AB4" s="34"/>
      <c r="AC4" s="34"/>
      <c r="AD4" s="34"/>
      <c r="AE4" s="34"/>
      <c r="AF4" s="34"/>
      <c r="AG4" s="34"/>
      <c r="AH4" s="34"/>
      <c r="AI4" s="34"/>
    </row>
    <row r="5" spans="1:37" ht="16.5" customHeight="1" thickBot="1">
      <c r="A5" s="267" t="s">
        <v>311</v>
      </c>
      <c r="B5" s="220"/>
      <c r="C5" s="34"/>
      <c r="D5" s="34"/>
      <c r="E5" s="34"/>
      <c r="F5" s="34"/>
      <c r="G5" s="168"/>
      <c r="H5" s="34"/>
      <c r="I5" s="34"/>
      <c r="J5" s="34"/>
      <c r="K5" s="168"/>
      <c r="L5" s="34"/>
      <c r="M5" s="34"/>
      <c r="N5" s="34"/>
      <c r="O5" s="168"/>
      <c r="P5" s="34"/>
      <c r="Q5" s="34"/>
      <c r="R5" s="34"/>
      <c r="S5" s="168"/>
      <c r="T5" s="34"/>
      <c r="U5" s="160"/>
      <c r="V5" s="34"/>
      <c r="W5" s="267"/>
      <c r="X5" s="221"/>
      <c r="Y5" s="221"/>
      <c r="Z5" s="221"/>
      <c r="AA5" s="221"/>
      <c r="AB5" s="221"/>
      <c r="AC5" s="221"/>
      <c r="AD5" s="221"/>
      <c r="AE5" s="221"/>
      <c r="AF5" s="221"/>
      <c r="AG5" s="221"/>
      <c r="AH5" s="221"/>
      <c r="AI5" s="221"/>
      <c r="AJ5" s="221"/>
      <c r="AK5" s="221"/>
    </row>
    <row r="6" spans="1:37" s="130" customFormat="1" ht="11.25" customHeight="1">
      <c r="A6" s="222"/>
      <c r="B6" s="222"/>
      <c r="C6" s="222"/>
      <c r="D6" s="222"/>
      <c r="E6" s="222"/>
      <c r="F6" s="430" t="s">
        <v>20</v>
      </c>
      <c r="G6" s="430"/>
      <c r="H6" s="430"/>
      <c r="I6" s="223"/>
      <c r="J6" s="430" t="s">
        <v>121</v>
      </c>
      <c r="K6" s="430"/>
      <c r="L6" s="430"/>
      <c r="M6" s="223"/>
      <c r="N6" s="430" t="s">
        <v>18</v>
      </c>
      <c r="O6" s="430"/>
      <c r="P6" s="430"/>
      <c r="Q6" s="223"/>
      <c r="R6" s="430" t="s">
        <v>153</v>
      </c>
      <c r="S6" s="430"/>
      <c r="T6" s="430"/>
      <c r="X6" s="221"/>
      <c r="Y6" s="221"/>
      <c r="Z6" s="221"/>
      <c r="AA6" s="221"/>
      <c r="AB6" s="221"/>
      <c r="AC6" s="221"/>
      <c r="AD6" s="221"/>
      <c r="AE6" s="221"/>
      <c r="AF6" s="221"/>
      <c r="AG6" s="221"/>
      <c r="AH6" s="221"/>
      <c r="AI6" s="221"/>
      <c r="AJ6" s="221"/>
      <c r="AK6" s="221"/>
    </row>
    <row r="7" spans="1:37" s="130" customFormat="1" ht="11.25" customHeight="1">
      <c r="A7" s="210"/>
      <c r="B7" s="210"/>
      <c r="C7" s="210"/>
      <c r="D7" s="210"/>
      <c r="E7" s="210"/>
      <c r="F7" s="431" t="s">
        <v>189</v>
      </c>
      <c r="G7" s="431"/>
      <c r="H7" s="431"/>
      <c r="I7" s="211"/>
      <c r="J7" s="431" t="s">
        <v>206</v>
      </c>
      <c r="K7" s="431"/>
      <c r="L7" s="431"/>
      <c r="M7" s="211"/>
      <c r="N7" s="431" t="s">
        <v>207</v>
      </c>
      <c r="O7" s="431"/>
      <c r="P7" s="431"/>
      <c r="Q7" s="211"/>
      <c r="R7" s="431" t="s">
        <v>19</v>
      </c>
      <c r="S7" s="431"/>
      <c r="T7" s="431"/>
      <c r="W7" s="267"/>
      <c r="X7" s="221"/>
      <c r="Y7" s="221"/>
      <c r="Z7" s="221"/>
      <c r="AA7" s="221"/>
      <c r="AB7" s="221"/>
      <c r="AC7" s="221"/>
      <c r="AD7" s="221"/>
      <c r="AE7" s="221"/>
      <c r="AF7" s="221"/>
      <c r="AG7" s="221"/>
      <c r="AH7" s="221"/>
      <c r="AI7" s="221"/>
      <c r="AJ7" s="221"/>
      <c r="AK7" s="221"/>
    </row>
    <row r="8" spans="1:20" s="130" customFormat="1" ht="12" customHeight="1" thickBot="1">
      <c r="A8" s="3"/>
      <c r="B8" s="3"/>
      <c r="C8" s="3"/>
      <c r="D8" s="3"/>
      <c r="E8" s="3"/>
      <c r="F8" s="3" t="s">
        <v>22</v>
      </c>
      <c r="G8" s="224"/>
      <c r="H8" s="224" t="s">
        <v>128</v>
      </c>
      <c r="I8" s="224"/>
      <c r="J8" s="3" t="s">
        <v>22</v>
      </c>
      <c r="K8" s="224"/>
      <c r="L8" s="224" t="s">
        <v>128</v>
      </c>
      <c r="M8" s="224"/>
      <c r="N8" s="3" t="s">
        <v>22</v>
      </c>
      <c r="O8" s="224"/>
      <c r="P8" s="224" t="s">
        <v>128</v>
      </c>
      <c r="Q8" s="224"/>
      <c r="R8" s="3" t="s">
        <v>22</v>
      </c>
      <c r="S8" s="224"/>
      <c r="T8" s="224" t="s">
        <v>128</v>
      </c>
    </row>
    <row r="9" spans="1:20" s="226" customFormat="1" ht="11.25" customHeight="1">
      <c r="A9" s="145"/>
      <c r="B9" s="145"/>
      <c r="C9" s="145"/>
      <c r="D9" s="145"/>
      <c r="E9" s="145"/>
      <c r="F9" s="225"/>
      <c r="G9" s="225"/>
      <c r="H9" s="225"/>
      <c r="I9" s="225"/>
      <c r="J9" s="225"/>
      <c r="K9" s="225"/>
      <c r="L9" s="225"/>
      <c r="M9" s="225"/>
      <c r="N9" s="225"/>
      <c r="O9" s="225"/>
      <c r="P9" s="225"/>
      <c r="Q9" s="225"/>
      <c r="R9" s="225"/>
      <c r="S9" s="225"/>
      <c r="T9" s="225"/>
    </row>
    <row r="10" spans="1:20" s="226" customFormat="1" ht="11.25" customHeight="1">
      <c r="A10" s="238" t="s">
        <v>130</v>
      </c>
      <c r="B10" s="238"/>
      <c r="C10" s="238"/>
      <c r="D10" s="238"/>
      <c r="E10" s="238"/>
      <c r="F10" s="238"/>
      <c r="G10" s="225"/>
      <c r="H10" s="225"/>
      <c r="I10" s="225"/>
      <c r="J10" s="225"/>
      <c r="K10" s="225"/>
      <c r="L10" s="225"/>
      <c r="M10" s="225"/>
      <c r="N10" s="225"/>
      <c r="O10" s="225"/>
      <c r="P10" s="225"/>
      <c r="Q10" s="225"/>
      <c r="R10" s="225"/>
      <c r="S10" s="225"/>
      <c r="T10" s="225"/>
    </row>
    <row r="11" spans="1:20" s="226" customFormat="1" ht="11.25" customHeight="1">
      <c r="A11" s="215" t="s">
        <v>22</v>
      </c>
      <c r="B11" s="215"/>
      <c r="C11" s="215"/>
      <c r="D11" s="215"/>
      <c r="E11" s="215"/>
      <c r="F11" s="12">
        <v>37469.556</v>
      </c>
      <c r="G11" s="146" t="s">
        <v>4</v>
      </c>
      <c r="H11" s="12">
        <v>1919.905</v>
      </c>
      <c r="I11" s="12" t="s">
        <v>313</v>
      </c>
      <c r="J11" s="12">
        <v>2818498.665</v>
      </c>
      <c r="K11" s="146" t="s">
        <v>4</v>
      </c>
      <c r="L11" s="12">
        <v>106114.564</v>
      </c>
      <c r="M11" s="12" t="s">
        <v>313</v>
      </c>
      <c r="N11" s="12">
        <v>375192.272</v>
      </c>
      <c r="O11" s="227" t="s">
        <v>4</v>
      </c>
      <c r="P11" s="12">
        <v>20883.127</v>
      </c>
      <c r="Q11" s="12" t="s">
        <v>313</v>
      </c>
      <c r="R11" s="12">
        <v>38807.646</v>
      </c>
      <c r="S11" s="146" t="s">
        <v>4</v>
      </c>
      <c r="T11" s="12">
        <v>1901.342</v>
      </c>
    </row>
    <row r="12" spans="1:23" s="226" customFormat="1" ht="11.25" customHeight="1">
      <c r="A12" s="228"/>
      <c r="B12" s="229"/>
      <c r="C12" s="229" t="s">
        <v>143</v>
      </c>
      <c r="D12" s="230">
        <v>5.9</v>
      </c>
      <c r="E12" s="230"/>
      <c r="F12" s="16" t="s">
        <v>312</v>
      </c>
      <c r="G12" s="146" t="s">
        <v>4</v>
      </c>
      <c r="H12" s="16" t="s">
        <v>312</v>
      </c>
      <c r="I12" s="231" t="s">
        <v>313</v>
      </c>
      <c r="J12" s="231" t="s">
        <v>312</v>
      </c>
      <c r="K12" s="146" t="s">
        <v>4</v>
      </c>
      <c r="L12" s="231" t="s">
        <v>312</v>
      </c>
      <c r="M12" s="231" t="s">
        <v>313</v>
      </c>
      <c r="N12" s="231" t="s">
        <v>312</v>
      </c>
      <c r="O12" s="227" t="s">
        <v>4</v>
      </c>
      <c r="P12" s="231" t="s">
        <v>312</v>
      </c>
      <c r="Q12" s="231" t="s">
        <v>313</v>
      </c>
      <c r="R12" s="231" t="s">
        <v>312</v>
      </c>
      <c r="S12" s="146" t="s">
        <v>4</v>
      </c>
      <c r="T12" s="231" t="s">
        <v>312</v>
      </c>
      <c r="W12" s="302"/>
    </row>
    <row r="13" spans="1:20" s="226" customFormat="1" ht="11.25" customHeight="1">
      <c r="A13" s="228"/>
      <c r="B13" s="229">
        <v>6</v>
      </c>
      <c r="C13" s="229" t="s">
        <v>21</v>
      </c>
      <c r="D13" s="225">
        <v>7.9</v>
      </c>
      <c r="E13" s="225"/>
      <c r="F13" s="16" t="s">
        <v>312</v>
      </c>
      <c r="G13" s="146" t="s">
        <v>4</v>
      </c>
      <c r="H13" s="231" t="s">
        <v>312</v>
      </c>
      <c r="I13" s="231" t="s">
        <v>313</v>
      </c>
      <c r="J13" s="231" t="s">
        <v>312</v>
      </c>
      <c r="K13" s="146" t="s">
        <v>4</v>
      </c>
      <c r="L13" s="231" t="s">
        <v>312</v>
      </c>
      <c r="M13" s="231" t="s">
        <v>313</v>
      </c>
      <c r="N13" s="231" t="s">
        <v>312</v>
      </c>
      <c r="O13" s="227" t="s">
        <v>4</v>
      </c>
      <c r="P13" s="231" t="s">
        <v>312</v>
      </c>
      <c r="Q13" s="231" t="s">
        <v>313</v>
      </c>
      <c r="R13" s="231" t="s">
        <v>312</v>
      </c>
      <c r="S13" s="146" t="s">
        <v>4</v>
      </c>
      <c r="T13" s="231" t="s">
        <v>312</v>
      </c>
    </row>
    <row r="14" spans="1:20" s="226" customFormat="1" ht="11.25" customHeight="1">
      <c r="A14" s="228"/>
      <c r="B14" s="229">
        <v>8</v>
      </c>
      <c r="C14" s="229" t="s">
        <v>21</v>
      </c>
      <c r="D14" s="225">
        <v>9.9</v>
      </c>
      <c r="E14" s="225"/>
      <c r="F14" s="16">
        <v>20.738</v>
      </c>
      <c r="G14" s="146" t="s">
        <v>4</v>
      </c>
      <c r="H14" s="231">
        <v>26.404</v>
      </c>
      <c r="I14" s="231" t="s">
        <v>313</v>
      </c>
      <c r="J14" s="231">
        <v>1273.573</v>
      </c>
      <c r="K14" s="146" t="s">
        <v>4</v>
      </c>
      <c r="L14" s="231">
        <v>1565.679</v>
      </c>
      <c r="M14" s="231" t="s">
        <v>313</v>
      </c>
      <c r="N14" s="231">
        <v>27.926</v>
      </c>
      <c r="O14" s="227" t="s">
        <v>4</v>
      </c>
      <c r="P14" s="231">
        <v>35.045</v>
      </c>
      <c r="Q14" s="231" t="s">
        <v>313</v>
      </c>
      <c r="R14" s="231">
        <v>2.005</v>
      </c>
      <c r="S14" s="146" t="s">
        <v>4</v>
      </c>
      <c r="T14" s="231">
        <v>2.516</v>
      </c>
    </row>
    <row r="15" spans="1:20" s="226" customFormat="1" ht="11.25" customHeight="1">
      <c r="A15" s="232"/>
      <c r="B15" s="229">
        <v>10</v>
      </c>
      <c r="C15" s="229" t="s">
        <v>21</v>
      </c>
      <c r="D15" s="225">
        <v>11.9</v>
      </c>
      <c r="E15" s="225"/>
      <c r="F15" s="16">
        <v>1191.79</v>
      </c>
      <c r="G15" s="146" t="s">
        <v>4</v>
      </c>
      <c r="H15" s="231">
        <v>470.702</v>
      </c>
      <c r="I15" s="231" t="s">
        <v>313</v>
      </c>
      <c r="J15" s="231">
        <v>96020.511</v>
      </c>
      <c r="K15" s="146" t="s">
        <v>4</v>
      </c>
      <c r="L15" s="231">
        <v>35127.714</v>
      </c>
      <c r="M15" s="231" t="s">
        <v>313</v>
      </c>
      <c r="N15" s="231">
        <v>1544.463</v>
      </c>
      <c r="O15" s="227" t="s">
        <v>4</v>
      </c>
      <c r="P15" s="231">
        <v>780.006</v>
      </c>
      <c r="Q15" s="231" t="s">
        <v>313</v>
      </c>
      <c r="R15" s="231">
        <v>122.638</v>
      </c>
      <c r="S15" s="146" t="s">
        <v>4</v>
      </c>
      <c r="T15" s="231">
        <v>44.291</v>
      </c>
    </row>
    <row r="16" spans="1:20" s="226" customFormat="1" ht="11.25" customHeight="1">
      <c r="A16" s="232"/>
      <c r="B16" s="229">
        <v>12</v>
      </c>
      <c r="C16" s="229" t="s">
        <v>21</v>
      </c>
      <c r="D16" s="225">
        <v>17.9</v>
      </c>
      <c r="E16" s="225"/>
      <c r="F16" s="16">
        <v>830.622</v>
      </c>
      <c r="G16" s="146" t="s">
        <v>4</v>
      </c>
      <c r="H16" s="231">
        <v>305.149</v>
      </c>
      <c r="I16" s="231" t="s">
        <v>313</v>
      </c>
      <c r="J16" s="231">
        <v>81029.44</v>
      </c>
      <c r="K16" s="146" t="s">
        <v>4</v>
      </c>
      <c r="L16" s="231">
        <v>28972.659</v>
      </c>
      <c r="M16" s="231" t="s">
        <v>313</v>
      </c>
      <c r="N16" s="231">
        <v>1388.486</v>
      </c>
      <c r="O16" s="227" t="s">
        <v>4</v>
      </c>
      <c r="P16" s="231">
        <v>480.439</v>
      </c>
      <c r="Q16" s="231" t="s">
        <v>313</v>
      </c>
      <c r="R16" s="231">
        <v>180.148</v>
      </c>
      <c r="S16" s="146" t="s">
        <v>4</v>
      </c>
      <c r="T16" s="231">
        <v>71.393</v>
      </c>
    </row>
    <row r="17" spans="1:20" s="226" customFormat="1" ht="11.25" customHeight="1">
      <c r="A17" s="232"/>
      <c r="B17" s="229">
        <v>18</v>
      </c>
      <c r="C17" s="229" t="s">
        <v>21</v>
      </c>
      <c r="D17" s="225">
        <v>23.9</v>
      </c>
      <c r="E17" s="225"/>
      <c r="F17" s="16">
        <v>2809.821</v>
      </c>
      <c r="G17" s="146" t="s">
        <v>4</v>
      </c>
      <c r="H17" s="231">
        <v>781.959</v>
      </c>
      <c r="I17" s="231" t="s">
        <v>313</v>
      </c>
      <c r="J17" s="231">
        <v>184742.468</v>
      </c>
      <c r="K17" s="146" t="s">
        <v>4</v>
      </c>
      <c r="L17" s="231">
        <v>35127.116</v>
      </c>
      <c r="M17" s="231" t="s">
        <v>313</v>
      </c>
      <c r="N17" s="231">
        <v>6129.135</v>
      </c>
      <c r="O17" s="227" t="s">
        <v>4</v>
      </c>
      <c r="P17" s="231">
        <v>1638.931</v>
      </c>
      <c r="Q17" s="231" t="s">
        <v>313</v>
      </c>
      <c r="R17" s="231">
        <v>449.756</v>
      </c>
      <c r="S17" s="146" t="s">
        <v>4</v>
      </c>
      <c r="T17" s="231">
        <v>95.231</v>
      </c>
    </row>
    <row r="18" spans="1:20" s="226" customFormat="1" ht="11.25" customHeight="1">
      <c r="A18" s="232"/>
      <c r="B18" s="229">
        <v>24</v>
      </c>
      <c r="C18" s="229" t="s">
        <v>21</v>
      </c>
      <c r="D18" s="225">
        <v>31.9</v>
      </c>
      <c r="E18" s="225"/>
      <c r="F18" s="16">
        <v>10290.921</v>
      </c>
      <c r="G18" s="146" t="s">
        <v>4</v>
      </c>
      <c r="H18" s="231">
        <v>1125.108</v>
      </c>
      <c r="I18" s="231" t="s">
        <v>313</v>
      </c>
      <c r="J18" s="231">
        <v>382829.572</v>
      </c>
      <c r="K18" s="146" t="s">
        <v>4</v>
      </c>
      <c r="L18" s="231">
        <v>38654.159</v>
      </c>
      <c r="M18" s="231" t="s">
        <v>313</v>
      </c>
      <c r="N18" s="231">
        <v>48980.159</v>
      </c>
      <c r="O18" s="227" t="s">
        <v>4</v>
      </c>
      <c r="P18" s="231">
        <v>6737.131</v>
      </c>
      <c r="Q18" s="231" t="s">
        <v>313</v>
      </c>
      <c r="R18" s="231">
        <v>1536.418</v>
      </c>
      <c r="S18" s="146" t="s">
        <v>4</v>
      </c>
      <c r="T18" s="231">
        <v>170.066</v>
      </c>
    </row>
    <row r="19" spans="1:20" s="226" customFormat="1" ht="11.25" customHeight="1">
      <c r="A19" s="232"/>
      <c r="B19" s="229">
        <v>32</v>
      </c>
      <c r="C19" s="229" t="s">
        <v>21</v>
      </c>
      <c r="D19" s="225">
        <v>39.9</v>
      </c>
      <c r="E19" s="225"/>
      <c r="F19" s="16">
        <v>4591.293</v>
      </c>
      <c r="G19" s="146" t="s">
        <v>4</v>
      </c>
      <c r="H19" s="231">
        <v>818.682</v>
      </c>
      <c r="I19" s="231" t="s">
        <v>313</v>
      </c>
      <c r="J19" s="231">
        <v>103918.609</v>
      </c>
      <c r="K19" s="146" t="s">
        <v>4</v>
      </c>
      <c r="L19" s="231">
        <v>18806.207</v>
      </c>
      <c r="M19" s="231" t="s">
        <v>313</v>
      </c>
      <c r="N19" s="231">
        <v>36685.118</v>
      </c>
      <c r="O19" s="227" t="s">
        <v>4</v>
      </c>
      <c r="P19" s="231">
        <v>7719.156</v>
      </c>
      <c r="Q19" s="231" t="s">
        <v>313</v>
      </c>
      <c r="R19" s="231">
        <v>775.045</v>
      </c>
      <c r="S19" s="146" t="s">
        <v>4</v>
      </c>
      <c r="T19" s="231">
        <v>200.536</v>
      </c>
    </row>
    <row r="20" spans="1:20" s="226" customFormat="1" ht="11.25" customHeight="1">
      <c r="A20" s="232"/>
      <c r="B20" s="229">
        <v>40</v>
      </c>
      <c r="C20" s="229" t="s">
        <v>21</v>
      </c>
      <c r="D20" s="225">
        <v>43.9</v>
      </c>
      <c r="E20" s="225"/>
      <c r="F20" s="16">
        <v>150.465</v>
      </c>
      <c r="G20" s="146" t="s">
        <v>4</v>
      </c>
      <c r="H20" s="231">
        <v>159.602</v>
      </c>
      <c r="I20" s="231" t="s">
        <v>313</v>
      </c>
      <c r="J20" s="231">
        <v>6247.105</v>
      </c>
      <c r="K20" s="146" t="s">
        <v>4</v>
      </c>
      <c r="L20" s="231">
        <v>3978.837</v>
      </c>
      <c r="M20" s="231" t="s">
        <v>313</v>
      </c>
      <c r="N20" s="231">
        <v>1181.016</v>
      </c>
      <c r="O20" s="227" t="s">
        <v>4</v>
      </c>
      <c r="P20" s="231">
        <v>1126.349</v>
      </c>
      <c r="Q20" s="231" t="s">
        <v>313</v>
      </c>
      <c r="R20" s="231">
        <v>73.648</v>
      </c>
      <c r="S20" s="146" t="s">
        <v>4</v>
      </c>
      <c r="T20" s="231">
        <v>55.479</v>
      </c>
    </row>
    <row r="21" spans="1:20" s="226" customFormat="1" ht="11.25" customHeight="1">
      <c r="A21" s="232"/>
      <c r="B21" s="229">
        <v>44</v>
      </c>
      <c r="C21" s="229" t="s">
        <v>21</v>
      </c>
      <c r="D21" s="225">
        <v>49.9</v>
      </c>
      <c r="E21" s="225"/>
      <c r="F21" s="16">
        <v>493.867</v>
      </c>
      <c r="G21" s="146" t="s">
        <v>4</v>
      </c>
      <c r="H21" s="231">
        <v>265.636</v>
      </c>
      <c r="I21" s="231" t="s">
        <v>313</v>
      </c>
      <c r="J21" s="231">
        <v>15331.421</v>
      </c>
      <c r="K21" s="146" t="s">
        <v>4</v>
      </c>
      <c r="L21" s="231">
        <v>6400.393</v>
      </c>
      <c r="M21" s="231" t="s">
        <v>313</v>
      </c>
      <c r="N21" s="231">
        <v>7592.174</v>
      </c>
      <c r="O21" s="227" t="s">
        <v>4</v>
      </c>
      <c r="P21" s="231">
        <v>4640.903</v>
      </c>
      <c r="Q21" s="231" t="s">
        <v>313</v>
      </c>
      <c r="R21" s="231">
        <v>168.334</v>
      </c>
      <c r="S21" s="146" t="s">
        <v>4</v>
      </c>
      <c r="T21" s="231">
        <v>72.173</v>
      </c>
    </row>
    <row r="22" spans="1:20" s="226" customFormat="1" ht="11.25" customHeight="1">
      <c r="A22" s="232"/>
      <c r="B22" s="229">
        <v>50</v>
      </c>
      <c r="C22" s="229" t="s">
        <v>21</v>
      </c>
      <c r="D22" s="225">
        <v>54.9</v>
      </c>
      <c r="E22" s="225"/>
      <c r="F22" s="16">
        <v>346.335</v>
      </c>
      <c r="G22" s="146" t="s">
        <v>4</v>
      </c>
      <c r="H22" s="231">
        <v>204.466</v>
      </c>
      <c r="I22" s="231" t="s">
        <v>313</v>
      </c>
      <c r="J22" s="231">
        <v>28890.703</v>
      </c>
      <c r="K22" s="146" t="s">
        <v>4</v>
      </c>
      <c r="L22" s="231">
        <v>12847.969</v>
      </c>
      <c r="M22" s="231" t="s">
        <v>313</v>
      </c>
      <c r="N22" s="231">
        <v>3964.842</v>
      </c>
      <c r="O22" s="227" t="s">
        <v>4</v>
      </c>
      <c r="P22" s="231">
        <v>3049.906</v>
      </c>
      <c r="Q22" s="231" t="s">
        <v>313</v>
      </c>
      <c r="R22" s="231">
        <v>298.238</v>
      </c>
      <c r="S22" s="146" t="s">
        <v>4</v>
      </c>
      <c r="T22" s="231">
        <v>133.364</v>
      </c>
    </row>
    <row r="23" spans="1:20" s="226" customFormat="1" ht="11.25" customHeight="1">
      <c r="A23" s="232"/>
      <c r="B23" s="229">
        <v>55</v>
      </c>
      <c r="C23" s="229" t="s">
        <v>21</v>
      </c>
      <c r="D23" s="225"/>
      <c r="E23" s="225"/>
      <c r="F23" s="16">
        <v>16743.704</v>
      </c>
      <c r="G23" s="146" t="s">
        <v>4</v>
      </c>
      <c r="H23" s="231">
        <v>1051.901</v>
      </c>
      <c r="I23" s="231" t="s">
        <v>313</v>
      </c>
      <c r="J23" s="231">
        <v>1918215.264</v>
      </c>
      <c r="K23" s="146" t="s">
        <v>4</v>
      </c>
      <c r="L23" s="231">
        <v>88785.102</v>
      </c>
      <c r="M23" s="231" t="s">
        <v>313</v>
      </c>
      <c r="N23" s="231">
        <v>267698.954</v>
      </c>
      <c r="O23" s="227" t="s">
        <v>4</v>
      </c>
      <c r="P23" s="231">
        <v>17797.066</v>
      </c>
      <c r="Q23" s="231" t="s">
        <v>313</v>
      </c>
      <c r="R23" s="231">
        <v>35201.416</v>
      </c>
      <c r="S23" s="146" t="s">
        <v>4</v>
      </c>
      <c r="T23" s="231">
        <v>1904.468</v>
      </c>
    </row>
    <row r="24" spans="1:20" s="226" customFormat="1" ht="5.25" customHeight="1">
      <c r="A24" s="197"/>
      <c r="B24" s="18"/>
      <c r="C24" s="18"/>
      <c r="D24" s="18"/>
      <c r="E24" s="18"/>
      <c r="F24" s="18"/>
      <c r="G24" s="305"/>
      <c r="H24" s="18"/>
      <c r="I24" s="18"/>
      <c r="J24" s="18"/>
      <c r="K24" s="305"/>
      <c r="L24" s="18"/>
      <c r="M24" s="18"/>
      <c r="N24" s="18"/>
      <c r="O24" s="306"/>
      <c r="P24" s="18"/>
      <c r="Q24" s="18"/>
      <c r="R24" s="18"/>
      <c r="S24" s="305"/>
      <c r="T24" s="18"/>
    </row>
    <row r="25" spans="1:20" s="226" customFormat="1" ht="6" customHeight="1">
      <c r="A25" s="233"/>
      <c r="B25" s="126"/>
      <c r="C25" s="126"/>
      <c r="D25" s="126"/>
      <c r="E25" s="126"/>
      <c r="F25" s="8"/>
      <c r="G25" s="234"/>
      <c r="H25" s="235"/>
      <c r="I25" s="235"/>
      <c r="J25" s="235"/>
      <c r="K25" s="234"/>
      <c r="L25" s="235"/>
      <c r="M25" s="235"/>
      <c r="N25" s="235"/>
      <c r="O25" s="307"/>
      <c r="P25" s="235"/>
      <c r="Q25" s="235"/>
      <c r="R25" s="235"/>
      <c r="S25" s="234"/>
      <c r="T25" s="235"/>
    </row>
    <row r="26" spans="1:20" s="226" customFormat="1" ht="11.25" customHeight="1">
      <c r="A26" s="239" t="s">
        <v>214</v>
      </c>
      <c r="B26" s="239"/>
      <c r="C26" s="239"/>
      <c r="D26" s="239"/>
      <c r="E26" s="239"/>
      <c r="F26" s="239"/>
      <c r="G26" s="146"/>
      <c r="H26" s="225"/>
      <c r="I26" s="225"/>
      <c r="J26" s="225"/>
      <c r="K26" s="146"/>
      <c r="L26" s="225"/>
      <c r="M26" s="225"/>
      <c r="N26" s="225"/>
      <c r="O26" s="227"/>
      <c r="P26" s="225"/>
      <c r="Q26" s="225"/>
      <c r="R26" s="225"/>
      <c r="S26" s="146"/>
      <c r="T26" s="225"/>
    </row>
    <row r="27" spans="1:20" s="226" customFormat="1" ht="11.25" customHeight="1">
      <c r="A27" s="129" t="s">
        <v>22</v>
      </c>
      <c r="B27" s="129"/>
      <c r="C27" s="129"/>
      <c r="D27" s="129"/>
      <c r="E27" s="129"/>
      <c r="F27" s="12">
        <v>37469.556</v>
      </c>
      <c r="G27" s="146" t="s">
        <v>4</v>
      </c>
      <c r="H27" s="12">
        <v>1919.905</v>
      </c>
      <c r="I27" s="12" t="s">
        <v>313</v>
      </c>
      <c r="J27" s="12">
        <v>2818498.665</v>
      </c>
      <c r="K27" s="146" t="s">
        <v>4</v>
      </c>
      <c r="L27" s="12">
        <v>106114.564</v>
      </c>
      <c r="M27" s="12" t="s">
        <v>313</v>
      </c>
      <c r="N27" s="12">
        <v>375192.272</v>
      </c>
      <c r="O27" s="227" t="s">
        <v>4</v>
      </c>
      <c r="P27" s="12">
        <v>20883.127</v>
      </c>
      <c r="Q27" s="12" t="s">
        <v>313</v>
      </c>
      <c r="R27" s="12">
        <v>38807.646</v>
      </c>
      <c r="S27" s="146" t="s">
        <v>4</v>
      </c>
      <c r="T27" s="12">
        <v>1901.342</v>
      </c>
    </row>
    <row r="28" spans="1:20" s="226" customFormat="1" ht="11.25" customHeight="1">
      <c r="A28" s="232"/>
      <c r="B28" s="328">
        <v>3.5</v>
      </c>
      <c r="C28" s="127" t="s">
        <v>21</v>
      </c>
      <c r="D28" s="236">
        <v>9.9</v>
      </c>
      <c r="E28" s="236"/>
      <c r="F28" s="16">
        <v>4471.053</v>
      </c>
      <c r="G28" s="146" t="s">
        <v>4</v>
      </c>
      <c r="H28" s="231">
        <v>752.176</v>
      </c>
      <c r="I28" s="231" t="s">
        <v>313</v>
      </c>
      <c r="J28" s="231">
        <v>352959.639</v>
      </c>
      <c r="K28" s="146" t="s">
        <v>4</v>
      </c>
      <c r="L28" s="231">
        <v>53482.441</v>
      </c>
      <c r="M28" s="231" t="s">
        <v>313</v>
      </c>
      <c r="N28" s="231">
        <v>9486.13</v>
      </c>
      <c r="O28" s="227" t="s">
        <v>4</v>
      </c>
      <c r="P28" s="231">
        <v>3646.464</v>
      </c>
      <c r="Q28" s="231" t="s">
        <v>313</v>
      </c>
      <c r="R28" s="231">
        <v>714.447</v>
      </c>
      <c r="S28" s="146" t="s">
        <v>4</v>
      </c>
      <c r="T28" s="231">
        <v>116.157</v>
      </c>
    </row>
    <row r="29" spans="1:20" s="226" customFormat="1" ht="11.25" customHeight="1">
      <c r="A29" s="232"/>
      <c r="B29" s="127">
        <v>10</v>
      </c>
      <c r="C29" s="127" t="s">
        <v>21</v>
      </c>
      <c r="D29" s="236">
        <v>19.9</v>
      </c>
      <c r="E29" s="236"/>
      <c r="F29" s="16">
        <v>14549.632</v>
      </c>
      <c r="G29" s="146" t="s">
        <v>4</v>
      </c>
      <c r="H29" s="231">
        <v>1451.82</v>
      </c>
      <c r="I29" s="231" t="s">
        <v>313</v>
      </c>
      <c r="J29" s="231">
        <v>464380.124</v>
      </c>
      <c r="K29" s="146" t="s">
        <v>4</v>
      </c>
      <c r="L29" s="231">
        <v>41620.782</v>
      </c>
      <c r="M29" s="231" t="s">
        <v>313</v>
      </c>
      <c r="N29" s="231">
        <v>79339.897</v>
      </c>
      <c r="O29" s="227" t="s">
        <v>4</v>
      </c>
      <c r="P29" s="231">
        <v>9803.324</v>
      </c>
      <c r="Q29" s="231" t="s">
        <v>313</v>
      </c>
      <c r="R29" s="231">
        <v>2039.816</v>
      </c>
      <c r="S29" s="146" t="s">
        <v>4</v>
      </c>
      <c r="T29" s="231">
        <v>192.572</v>
      </c>
    </row>
    <row r="30" spans="1:20" s="226" customFormat="1" ht="11.25" customHeight="1">
      <c r="A30" s="232"/>
      <c r="B30" s="127">
        <v>20</v>
      </c>
      <c r="C30" s="127" t="s">
        <v>21</v>
      </c>
      <c r="D30" s="236">
        <v>29.9</v>
      </c>
      <c r="E30" s="236"/>
      <c r="F30" s="16">
        <v>1535.222</v>
      </c>
      <c r="G30" s="146" t="s">
        <v>4</v>
      </c>
      <c r="H30" s="231">
        <v>390.791</v>
      </c>
      <c r="I30" s="231" t="s">
        <v>313</v>
      </c>
      <c r="J30" s="231">
        <v>79138.387</v>
      </c>
      <c r="K30" s="146" t="s">
        <v>4</v>
      </c>
      <c r="L30" s="231">
        <v>18440.563</v>
      </c>
      <c r="M30" s="231" t="s">
        <v>313</v>
      </c>
      <c r="N30" s="231">
        <v>16471.816</v>
      </c>
      <c r="O30" s="227" t="s">
        <v>4</v>
      </c>
      <c r="P30" s="231">
        <v>4646.511</v>
      </c>
      <c r="Q30" s="231" t="s">
        <v>313</v>
      </c>
      <c r="R30" s="231">
        <v>801.715</v>
      </c>
      <c r="S30" s="146" t="s">
        <v>4</v>
      </c>
      <c r="T30" s="231">
        <v>228.34</v>
      </c>
    </row>
    <row r="31" spans="1:20" s="226" customFormat="1" ht="11.25" customHeight="1">
      <c r="A31" s="232"/>
      <c r="B31" s="127">
        <v>30</v>
      </c>
      <c r="C31" s="127" t="s">
        <v>21</v>
      </c>
      <c r="D31" s="236">
        <v>39.9</v>
      </c>
      <c r="E31" s="236"/>
      <c r="F31" s="16">
        <v>5383.068</v>
      </c>
      <c r="G31" s="146" t="s">
        <v>4</v>
      </c>
      <c r="H31" s="231">
        <v>684.709</v>
      </c>
      <c r="I31" s="231" t="s">
        <v>313</v>
      </c>
      <c r="J31" s="231">
        <v>497867.827</v>
      </c>
      <c r="K31" s="146" t="s">
        <v>4</v>
      </c>
      <c r="L31" s="231">
        <v>48757.783</v>
      </c>
      <c r="M31" s="231" t="s">
        <v>313</v>
      </c>
      <c r="N31" s="231">
        <v>69542.749</v>
      </c>
      <c r="O31" s="227" t="s">
        <v>4</v>
      </c>
      <c r="P31" s="231">
        <v>9965.209</v>
      </c>
      <c r="Q31" s="231" t="s">
        <v>313</v>
      </c>
      <c r="R31" s="231">
        <v>7086.703</v>
      </c>
      <c r="S31" s="146" t="s">
        <v>4</v>
      </c>
      <c r="T31" s="231">
        <v>868.748</v>
      </c>
    </row>
    <row r="32" spans="1:20" s="226" customFormat="1" ht="11.25" customHeight="1">
      <c r="A32" s="232"/>
      <c r="B32" s="127">
        <v>40</v>
      </c>
      <c r="C32" s="127" t="s">
        <v>21</v>
      </c>
      <c r="D32" s="236">
        <v>49.9</v>
      </c>
      <c r="E32" s="236"/>
      <c r="F32" s="16">
        <v>11073.169</v>
      </c>
      <c r="G32" s="146" t="s">
        <v>4</v>
      </c>
      <c r="H32" s="231">
        <v>852.06</v>
      </c>
      <c r="I32" s="231" t="s">
        <v>313</v>
      </c>
      <c r="J32" s="231">
        <v>1375502.899</v>
      </c>
      <c r="K32" s="146" t="s">
        <v>4</v>
      </c>
      <c r="L32" s="231">
        <v>79186.8</v>
      </c>
      <c r="M32" s="231" t="s">
        <v>313</v>
      </c>
      <c r="N32" s="231">
        <v>190891.648</v>
      </c>
      <c r="O32" s="227" t="s">
        <v>4</v>
      </c>
      <c r="P32" s="231">
        <v>15253.41</v>
      </c>
      <c r="Q32" s="231" t="s">
        <v>313</v>
      </c>
      <c r="R32" s="231">
        <v>26899.933</v>
      </c>
      <c r="S32" s="146" t="s">
        <v>4</v>
      </c>
      <c r="T32" s="231">
        <v>1732.402</v>
      </c>
    </row>
    <row r="33" spans="1:20" s="226" customFormat="1" ht="11.25" customHeight="1">
      <c r="A33" s="232"/>
      <c r="B33" s="127">
        <v>50</v>
      </c>
      <c r="C33" s="127" t="s">
        <v>21</v>
      </c>
      <c r="D33" s="236"/>
      <c r="E33" s="236"/>
      <c r="F33" s="16">
        <v>457.413</v>
      </c>
      <c r="G33" s="146" t="s">
        <v>4</v>
      </c>
      <c r="H33" s="231">
        <v>188.241</v>
      </c>
      <c r="I33" s="231" t="s">
        <v>313</v>
      </c>
      <c r="J33" s="231">
        <v>48649.789</v>
      </c>
      <c r="K33" s="146" t="s">
        <v>4</v>
      </c>
      <c r="L33" s="231">
        <v>18296.536</v>
      </c>
      <c r="M33" s="231" t="s">
        <v>313</v>
      </c>
      <c r="N33" s="231">
        <v>9460.031</v>
      </c>
      <c r="O33" s="227" t="s">
        <v>4</v>
      </c>
      <c r="P33" s="231">
        <v>3867.592</v>
      </c>
      <c r="Q33" s="231" t="s">
        <v>313</v>
      </c>
      <c r="R33" s="231">
        <v>1265.031</v>
      </c>
      <c r="S33" s="146" t="s">
        <v>4</v>
      </c>
      <c r="T33" s="231">
        <v>515.187</v>
      </c>
    </row>
    <row r="34" spans="1:20" s="237" customFormat="1" ht="6" customHeight="1">
      <c r="A34" s="197"/>
      <c r="B34" s="18"/>
      <c r="C34" s="18"/>
      <c r="D34" s="18"/>
      <c r="E34" s="18"/>
      <c r="F34" s="18"/>
      <c r="G34" s="305"/>
      <c r="H34" s="18"/>
      <c r="I34" s="18"/>
      <c r="J34" s="18"/>
      <c r="K34" s="305"/>
      <c r="L34" s="18"/>
      <c r="M34" s="18"/>
      <c r="N34" s="18"/>
      <c r="O34" s="306"/>
      <c r="P34" s="18"/>
      <c r="Q34" s="18"/>
      <c r="R34" s="18"/>
      <c r="S34" s="305"/>
      <c r="T34" s="18"/>
    </row>
    <row r="35" spans="1:19" s="226" customFormat="1" ht="6" customHeight="1">
      <c r="A35" s="127"/>
      <c r="B35" s="127"/>
      <c r="C35" s="127"/>
      <c r="D35" s="127"/>
      <c r="E35" s="127"/>
      <c r="F35" s="130"/>
      <c r="G35" s="146"/>
      <c r="K35" s="146"/>
      <c r="O35" s="227"/>
      <c r="S35" s="146"/>
    </row>
    <row r="36" spans="1:20" s="226" customFormat="1" ht="11.25" customHeight="1">
      <c r="A36" s="239" t="s">
        <v>23</v>
      </c>
      <c r="B36" s="239"/>
      <c r="C36" s="239"/>
      <c r="D36" s="239"/>
      <c r="E36" s="239"/>
      <c r="F36" s="239"/>
      <c r="G36" s="146"/>
      <c r="H36" s="225"/>
      <c r="I36" s="225"/>
      <c r="J36" s="225"/>
      <c r="K36" s="146"/>
      <c r="L36" s="225"/>
      <c r="M36" s="225"/>
      <c r="N36" s="225"/>
      <c r="O36" s="227"/>
      <c r="P36" s="225"/>
      <c r="Q36" s="225"/>
      <c r="R36" s="225"/>
      <c r="S36" s="146"/>
      <c r="T36" s="225"/>
    </row>
    <row r="37" spans="1:20" s="226" customFormat="1" ht="11.25" customHeight="1">
      <c r="A37" s="129" t="s">
        <v>22</v>
      </c>
      <c r="B37" s="129"/>
      <c r="C37" s="129"/>
      <c r="D37" s="129"/>
      <c r="E37" s="129"/>
      <c r="F37" s="12">
        <v>37469.556</v>
      </c>
      <c r="G37" s="146" t="s">
        <v>4</v>
      </c>
      <c r="H37" s="12">
        <v>1919.905</v>
      </c>
      <c r="I37" s="12" t="s">
        <v>313</v>
      </c>
      <c r="J37" s="12">
        <v>2818498.665</v>
      </c>
      <c r="K37" s="146" t="s">
        <v>4</v>
      </c>
      <c r="L37" s="12">
        <v>106114.564</v>
      </c>
      <c r="M37" s="12" t="s">
        <v>313</v>
      </c>
      <c r="N37" s="12">
        <v>375192.272</v>
      </c>
      <c r="O37" s="227" t="s">
        <v>4</v>
      </c>
      <c r="P37" s="12">
        <v>20883.127</v>
      </c>
      <c r="Q37" s="12" t="s">
        <v>313</v>
      </c>
      <c r="R37" s="12">
        <v>38807.646</v>
      </c>
      <c r="S37" s="146" t="s">
        <v>4</v>
      </c>
      <c r="T37" s="12">
        <v>1901.342</v>
      </c>
    </row>
    <row r="38" spans="1:20" s="226" customFormat="1" ht="11.25" customHeight="1">
      <c r="A38" s="232"/>
      <c r="B38" s="127">
        <v>2</v>
      </c>
      <c r="C38" s="127"/>
      <c r="D38" s="128"/>
      <c r="E38" s="128"/>
      <c r="F38" s="16">
        <v>4845.576</v>
      </c>
      <c r="G38" s="146" t="s">
        <v>4</v>
      </c>
      <c r="H38" s="231">
        <v>909.087</v>
      </c>
      <c r="I38" s="231" t="s">
        <v>313</v>
      </c>
      <c r="J38" s="231">
        <v>362435.196</v>
      </c>
      <c r="K38" s="146" t="s">
        <v>4</v>
      </c>
      <c r="L38" s="231">
        <v>54283.806</v>
      </c>
      <c r="M38" s="231" t="s">
        <v>313</v>
      </c>
      <c r="N38" s="231">
        <v>9069.458</v>
      </c>
      <c r="O38" s="227" t="s">
        <v>4</v>
      </c>
      <c r="P38" s="231">
        <v>1811.543</v>
      </c>
      <c r="Q38" s="231" t="s">
        <v>313</v>
      </c>
      <c r="R38" s="231">
        <v>754.011</v>
      </c>
      <c r="S38" s="146" t="s">
        <v>4</v>
      </c>
      <c r="T38" s="231">
        <v>122.566</v>
      </c>
    </row>
    <row r="39" spans="1:20" s="226" customFormat="1" ht="11.25" customHeight="1">
      <c r="A39" s="232"/>
      <c r="B39" s="127">
        <v>3</v>
      </c>
      <c r="C39" s="127"/>
      <c r="D39" s="128"/>
      <c r="E39" s="128"/>
      <c r="F39" s="16">
        <v>10353.685</v>
      </c>
      <c r="G39" s="146" t="s">
        <v>4</v>
      </c>
      <c r="H39" s="231">
        <v>1128.847</v>
      </c>
      <c r="I39" s="231" t="s">
        <v>313</v>
      </c>
      <c r="J39" s="231">
        <v>383083.661</v>
      </c>
      <c r="K39" s="146" t="s">
        <v>4</v>
      </c>
      <c r="L39" s="231">
        <v>38777.683</v>
      </c>
      <c r="M39" s="231" t="s">
        <v>313</v>
      </c>
      <c r="N39" s="231">
        <v>49211.71</v>
      </c>
      <c r="O39" s="227" t="s">
        <v>4</v>
      </c>
      <c r="P39" s="231">
        <v>6752.992</v>
      </c>
      <c r="Q39" s="231" t="s">
        <v>313</v>
      </c>
      <c r="R39" s="231">
        <v>1518.762</v>
      </c>
      <c r="S39" s="146" t="s">
        <v>4</v>
      </c>
      <c r="T39" s="231">
        <v>167.523</v>
      </c>
    </row>
    <row r="40" spans="1:20" s="226" customFormat="1" ht="11.25" customHeight="1">
      <c r="A40" s="232"/>
      <c r="B40" s="127">
        <v>4</v>
      </c>
      <c r="C40" s="127"/>
      <c r="D40" s="128"/>
      <c r="E40" s="128"/>
      <c r="F40" s="16">
        <v>4441.271</v>
      </c>
      <c r="G40" s="146" t="s">
        <v>4</v>
      </c>
      <c r="H40" s="231">
        <v>803.646</v>
      </c>
      <c r="I40" s="231" t="s">
        <v>313</v>
      </c>
      <c r="J40" s="231">
        <v>101349.154</v>
      </c>
      <c r="K40" s="146" t="s">
        <v>4</v>
      </c>
      <c r="L40" s="231">
        <v>16363.236</v>
      </c>
      <c r="M40" s="231" t="s">
        <v>313</v>
      </c>
      <c r="N40" s="231">
        <v>34199.935</v>
      </c>
      <c r="O40" s="227" t="s">
        <v>4</v>
      </c>
      <c r="P40" s="231">
        <v>7395.643</v>
      </c>
      <c r="Q40" s="231" t="s">
        <v>313</v>
      </c>
      <c r="R40" s="231">
        <v>676.091</v>
      </c>
      <c r="S40" s="146" t="s">
        <v>4</v>
      </c>
      <c r="T40" s="231">
        <v>107.606</v>
      </c>
    </row>
    <row r="41" spans="1:20" s="226" customFormat="1" ht="11.25" customHeight="1">
      <c r="A41" s="232"/>
      <c r="B41" s="127">
        <v>5</v>
      </c>
      <c r="C41" s="127"/>
      <c r="D41" s="128"/>
      <c r="E41" s="128"/>
      <c r="F41" s="16">
        <v>1110.711</v>
      </c>
      <c r="G41" s="146" t="s">
        <v>4</v>
      </c>
      <c r="H41" s="231">
        <v>371.065</v>
      </c>
      <c r="I41" s="231" t="s">
        <v>313</v>
      </c>
      <c r="J41" s="231">
        <v>91320.844</v>
      </c>
      <c r="K41" s="146" t="s">
        <v>4</v>
      </c>
      <c r="L41" s="231">
        <v>20686.994</v>
      </c>
      <c r="M41" s="231" t="s">
        <v>313</v>
      </c>
      <c r="N41" s="231">
        <v>11150.58</v>
      </c>
      <c r="O41" s="227" t="s">
        <v>4</v>
      </c>
      <c r="P41" s="231">
        <v>4747.852</v>
      </c>
      <c r="Q41" s="231" t="s">
        <v>313</v>
      </c>
      <c r="R41" s="231">
        <v>902.665</v>
      </c>
      <c r="S41" s="146" t="s">
        <v>4</v>
      </c>
      <c r="T41" s="231">
        <v>245.446</v>
      </c>
    </row>
    <row r="42" spans="1:20" s="226" customFormat="1" ht="11.25" customHeight="1">
      <c r="A42" s="232"/>
      <c r="B42" s="127">
        <v>6</v>
      </c>
      <c r="C42" s="127"/>
      <c r="D42" s="128"/>
      <c r="E42" s="128"/>
      <c r="F42" s="16">
        <v>4214.328</v>
      </c>
      <c r="G42" s="146" t="s">
        <v>4</v>
      </c>
      <c r="H42" s="231">
        <v>650.269</v>
      </c>
      <c r="I42" s="231" t="s">
        <v>313</v>
      </c>
      <c r="J42" s="231">
        <v>334063.331</v>
      </c>
      <c r="K42" s="146" t="s">
        <v>4</v>
      </c>
      <c r="L42" s="231">
        <v>38867.284</v>
      </c>
      <c r="M42" s="231" t="s">
        <v>313</v>
      </c>
      <c r="N42" s="231">
        <v>54655.027</v>
      </c>
      <c r="O42" s="227" t="s">
        <v>4</v>
      </c>
      <c r="P42" s="231">
        <v>9488.682</v>
      </c>
      <c r="Q42" s="231" t="s">
        <v>313</v>
      </c>
      <c r="R42" s="231">
        <v>4566.594</v>
      </c>
      <c r="S42" s="146" t="s">
        <v>4</v>
      </c>
      <c r="T42" s="231">
        <v>658.602</v>
      </c>
    </row>
    <row r="43" spans="1:20" s="226" customFormat="1" ht="11.25" customHeight="1">
      <c r="A43" s="232"/>
      <c r="B43" s="127">
        <v>7</v>
      </c>
      <c r="C43" s="127"/>
      <c r="D43" s="128"/>
      <c r="E43" s="128"/>
      <c r="F43" s="16">
        <v>11073.992</v>
      </c>
      <c r="G43" s="146" t="s">
        <v>4</v>
      </c>
      <c r="H43" s="231">
        <v>839.105</v>
      </c>
      <c r="I43" s="231" t="s">
        <v>313</v>
      </c>
      <c r="J43" s="231">
        <v>1377259.721</v>
      </c>
      <c r="K43" s="146" t="s">
        <v>4</v>
      </c>
      <c r="L43" s="231">
        <v>79818.28</v>
      </c>
      <c r="M43" s="231" t="s">
        <v>313</v>
      </c>
      <c r="N43" s="231">
        <v>192831.629</v>
      </c>
      <c r="O43" s="227" t="s">
        <v>4</v>
      </c>
      <c r="P43" s="231">
        <v>15293.434</v>
      </c>
      <c r="Q43" s="231" t="s">
        <v>313</v>
      </c>
      <c r="R43" s="231">
        <v>27142.778</v>
      </c>
      <c r="S43" s="146" t="s">
        <v>4</v>
      </c>
      <c r="T43" s="231">
        <v>1763.157</v>
      </c>
    </row>
    <row r="44" spans="1:20" s="226" customFormat="1" ht="11.25" customHeight="1">
      <c r="A44" s="232"/>
      <c r="B44" s="127" t="s">
        <v>167</v>
      </c>
      <c r="C44" s="127"/>
      <c r="D44" s="127"/>
      <c r="E44" s="127"/>
      <c r="F44" s="16">
        <v>1429.993</v>
      </c>
      <c r="G44" s="146" t="s">
        <v>4</v>
      </c>
      <c r="H44" s="231">
        <v>307.588</v>
      </c>
      <c r="I44" s="231" t="s">
        <v>313</v>
      </c>
      <c r="J44" s="231">
        <v>168986.758</v>
      </c>
      <c r="K44" s="146" t="s">
        <v>4</v>
      </c>
      <c r="L44" s="231">
        <v>32044.426</v>
      </c>
      <c r="M44" s="231" t="s">
        <v>313</v>
      </c>
      <c r="N44" s="231">
        <v>24073.934</v>
      </c>
      <c r="O44" s="227" t="s">
        <v>4</v>
      </c>
      <c r="P44" s="231">
        <v>5510.3</v>
      </c>
      <c r="Q44" s="231" t="s">
        <v>313</v>
      </c>
      <c r="R44" s="231">
        <v>3246.746</v>
      </c>
      <c r="S44" s="146" t="s">
        <v>4</v>
      </c>
      <c r="T44" s="231">
        <v>684.839</v>
      </c>
    </row>
    <row r="45" spans="1:20" s="237" customFormat="1" ht="5.25" customHeight="1">
      <c r="A45" s="197"/>
      <c r="B45" s="18"/>
      <c r="C45" s="18"/>
      <c r="D45" s="18"/>
      <c r="E45" s="18"/>
      <c r="F45" s="18"/>
      <c r="G45" s="305"/>
      <c r="H45" s="18"/>
      <c r="I45" s="18"/>
      <c r="J45" s="18"/>
      <c r="K45" s="305"/>
      <c r="L45" s="18"/>
      <c r="M45" s="18"/>
      <c r="N45" s="18"/>
      <c r="O45" s="306"/>
      <c r="P45" s="18"/>
      <c r="Q45" s="18"/>
      <c r="R45" s="18"/>
      <c r="S45" s="305"/>
      <c r="T45" s="18"/>
    </row>
    <row r="46" spans="1:19" s="226" customFormat="1" ht="6" customHeight="1">
      <c r="A46" s="127"/>
      <c r="B46" s="127"/>
      <c r="C46" s="127"/>
      <c r="D46" s="127"/>
      <c r="E46" s="127"/>
      <c r="F46" s="130"/>
      <c r="G46" s="146"/>
      <c r="K46" s="146"/>
      <c r="O46" s="227"/>
      <c r="S46" s="146"/>
    </row>
    <row r="47" spans="1:20" s="226" customFormat="1" ht="11.25" customHeight="1">
      <c r="A47" s="239" t="s">
        <v>226</v>
      </c>
      <c r="B47" s="239"/>
      <c r="C47" s="239"/>
      <c r="D47" s="239"/>
      <c r="E47" s="239"/>
      <c r="F47" s="238"/>
      <c r="G47" s="308"/>
      <c r="H47" s="238"/>
      <c r="I47" s="239"/>
      <c r="J47" s="240"/>
      <c r="K47" s="146"/>
      <c r="L47" s="240"/>
      <c r="M47" s="240"/>
      <c r="N47" s="240"/>
      <c r="O47" s="227"/>
      <c r="P47" s="240"/>
      <c r="Q47" s="240"/>
      <c r="R47" s="240"/>
      <c r="S47" s="146"/>
      <c r="T47" s="240"/>
    </row>
    <row r="48" spans="1:20" s="226" customFormat="1" ht="11.25" customHeight="1">
      <c r="A48" s="129" t="s">
        <v>22</v>
      </c>
      <c r="B48" s="129"/>
      <c r="C48" s="129"/>
      <c r="D48" s="129"/>
      <c r="E48" s="129"/>
      <c r="F48" s="12">
        <v>37469.556</v>
      </c>
      <c r="G48" s="146" t="s">
        <v>4</v>
      </c>
      <c r="H48" s="12">
        <v>1919.905</v>
      </c>
      <c r="I48" s="12" t="s">
        <v>313</v>
      </c>
      <c r="J48" s="12">
        <v>2818498.665</v>
      </c>
      <c r="K48" s="146" t="s">
        <v>4</v>
      </c>
      <c r="L48" s="12">
        <v>106114.564</v>
      </c>
      <c r="M48" s="12" t="s">
        <v>313</v>
      </c>
      <c r="N48" s="12">
        <v>375192.272</v>
      </c>
      <c r="O48" s="227" t="s">
        <v>4</v>
      </c>
      <c r="P48" s="12">
        <v>20883.127</v>
      </c>
      <c r="Q48" s="12" t="s">
        <v>313</v>
      </c>
      <c r="R48" s="12">
        <v>38807.646</v>
      </c>
      <c r="S48" s="146" t="s">
        <v>4</v>
      </c>
      <c r="T48" s="12">
        <v>1901.342</v>
      </c>
    </row>
    <row r="49" spans="1:20" s="226" customFormat="1" ht="11.25" customHeight="1">
      <c r="A49" s="228"/>
      <c r="B49" s="127">
        <v>0</v>
      </c>
      <c r="C49" s="129"/>
      <c r="D49" s="129"/>
      <c r="E49" s="129"/>
      <c r="F49" s="16">
        <v>928.652</v>
      </c>
      <c r="G49" s="146" t="s">
        <v>4</v>
      </c>
      <c r="H49" s="231">
        <v>242.97</v>
      </c>
      <c r="I49" s="231" t="s">
        <v>313</v>
      </c>
      <c r="J49" s="231">
        <v>92952.157</v>
      </c>
      <c r="K49" s="146" t="s">
        <v>4</v>
      </c>
      <c r="L49" s="231">
        <v>23576.327</v>
      </c>
      <c r="M49" s="231" t="s">
        <v>313</v>
      </c>
      <c r="N49" s="231">
        <v>11515.645</v>
      </c>
      <c r="O49" s="227" t="s">
        <v>4</v>
      </c>
      <c r="P49" s="231">
        <v>3489.034</v>
      </c>
      <c r="Q49" s="231" t="s">
        <v>313</v>
      </c>
      <c r="R49" s="231">
        <v>1531.248</v>
      </c>
      <c r="S49" s="146" t="s">
        <v>4</v>
      </c>
      <c r="T49" s="231">
        <v>543.427</v>
      </c>
    </row>
    <row r="50" spans="1:20" s="226" customFormat="1" ht="11.25" customHeight="1">
      <c r="A50" s="228"/>
      <c r="B50" s="127">
        <v>1</v>
      </c>
      <c r="C50" s="129"/>
      <c r="D50" s="129"/>
      <c r="E50" s="129"/>
      <c r="F50" s="16">
        <v>3502.669</v>
      </c>
      <c r="G50" s="146" t="s">
        <v>4</v>
      </c>
      <c r="H50" s="231">
        <v>535.82</v>
      </c>
      <c r="I50" s="231" t="s">
        <v>313</v>
      </c>
      <c r="J50" s="231">
        <v>359858.216</v>
      </c>
      <c r="K50" s="146" t="s">
        <v>4</v>
      </c>
      <c r="L50" s="231">
        <v>46578.689</v>
      </c>
      <c r="M50" s="231" t="s">
        <v>313</v>
      </c>
      <c r="N50" s="231">
        <v>43525.547</v>
      </c>
      <c r="O50" s="227" t="s">
        <v>4</v>
      </c>
      <c r="P50" s="231">
        <v>7496.134</v>
      </c>
      <c r="Q50" s="231" t="s">
        <v>313</v>
      </c>
      <c r="R50" s="231">
        <v>6132.578</v>
      </c>
      <c r="S50" s="146" t="s">
        <v>4</v>
      </c>
      <c r="T50" s="231">
        <v>957.639</v>
      </c>
    </row>
    <row r="51" spans="1:20" s="226" customFormat="1" ht="11.25" customHeight="1">
      <c r="A51" s="228"/>
      <c r="B51" s="127">
        <v>2</v>
      </c>
      <c r="C51" s="129"/>
      <c r="D51" s="129"/>
      <c r="E51" s="129"/>
      <c r="F51" s="16">
        <v>4153.159</v>
      </c>
      <c r="G51" s="146" t="s">
        <v>4</v>
      </c>
      <c r="H51" s="231">
        <v>673.255</v>
      </c>
      <c r="I51" s="231" t="s">
        <v>313</v>
      </c>
      <c r="J51" s="231">
        <v>360550.52</v>
      </c>
      <c r="K51" s="146" t="s">
        <v>4</v>
      </c>
      <c r="L51" s="231">
        <v>44801.019</v>
      </c>
      <c r="M51" s="231" t="s">
        <v>313</v>
      </c>
      <c r="N51" s="231">
        <v>47067.863</v>
      </c>
      <c r="O51" s="227" t="s">
        <v>4</v>
      </c>
      <c r="P51" s="231">
        <v>8314.741</v>
      </c>
      <c r="Q51" s="231" t="s">
        <v>313</v>
      </c>
      <c r="R51" s="231">
        <v>5912.257</v>
      </c>
      <c r="S51" s="146" t="s">
        <v>4</v>
      </c>
      <c r="T51" s="231">
        <v>959.828</v>
      </c>
    </row>
    <row r="52" spans="1:20" s="226" customFormat="1" ht="11.25" customHeight="1">
      <c r="A52" s="228"/>
      <c r="B52" s="127">
        <v>3</v>
      </c>
      <c r="C52" s="129"/>
      <c r="D52" s="129"/>
      <c r="E52" s="129"/>
      <c r="F52" s="16">
        <v>5116.274</v>
      </c>
      <c r="G52" s="146" t="s">
        <v>4</v>
      </c>
      <c r="H52" s="231">
        <v>842.74</v>
      </c>
      <c r="I52" s="231" t="s">
        <v>313</v>
      </c>
      <c r="J52" s="231">
        <v>426427.665</v>
      </c>
      <c r="K52" s="146" t="s">
        <v>4</v>
      </c>
      <c r="L52" s="231">
        <v>49050.713</v>
      </c>
      <c r="M52" s="231" t="s">
        <v>313</v>
      </c>
      <c r="N52" s="231">
        <v>55614.525</v>
      </c>
      <c r="O52" s="227" t="s">
        <v>4</v>
      </c>
      <c r="P52" s="231">
        <v>10101.425</v>
      </c>
      <c r="Q52" s="231" t="s">
        <v>313</v>
      </c>
      <c r="R52" s="231">
        <v>6194.164</v>
      </c>
      <c r="S52" s="146" t="s">
        <v>4</v>
      </c>
      <c r="T52" s="231">
        <v>871.87</v>
      </c>
    </row>
    <row r="53" spans="1:20" s="226" customFormat="1" ht="11.25" customHeight="1">
      <c r="A53" s="228"/>
      <c r="B53" s="127">
        <v>4</v>
      </c>
      <c r="C53" s="129"/>
      <c r="D53" s="129"/>
      <c r="E53" s="129"/>
      <c r="F53" s="16">
        <v>3249.066</v>
      </c>
      <c r="G53" s="146" t="s">
        <v>4</v>
      </c>
      <c r="H53" s="231">
        <v>631.519</v>
      </c>
      <c r="I53" s="231" t="s">
        <v>313</v>
      </c>
      <c r="J53" s="231">
        <v>260796.135</v>
      </c>
      <c r="K53" s="146" t="s">
        <v>4</v>
      </c>
      <c r="L53" s="231">
        <v>35055.136</v>
      </c>
      <c r="M53" s="231" t="s">
        <v>313</v>
      </c>
      <c r="N53" s="231">
        <v>33732.692</v>
      </c>
      <c r="O53" s="227" t="s">
        <v>4</v>
      </c>
      <c r="P53" s="231">
        <v>6322.594</v>
      </c>
      <c r="Q53" s="231" t="s">
        <v>313</v>
      </c>
      <c r="R53" s="231">
        <v>3774.974</v>
      </c>
      <c r="S53" s="146" t="s">
        <v>4</v>
      </c>
      <c r="T53" s="231">
        <v>621.048</v>
      </c>
    </row>
    <row r="54" spans="1:20" s="226" customFormat="1" ht="11.25" customHeight="1">
      <c r="A54" s="228"/>
      <c r="B54" s="127">
        <v>5</v>
      </c>
      <c r="C54" s="129"/>
      <c r="D54" s="129"/>
      <c r="E54" s="129"/>
      <c r="F54" s="16">
        <v>3347.967</v>
      </c>
      <c r="G54" s="146" t="s">
        <v>4</v>
      </c>
      <c r="H54" s="231">
        <v>596.567</v>
      </c>
      <c r="I54" s="231" t="s">
        <v>313</v>
      </c>
      <c r="J54" s="231">
        <v>275928.987</v>
      </c>
      <c r="K54" s="146" t="s">
        <v>4</v>
      </c>
      <c r="L54" s="231">
        <v>42402.858</v>
      </c>
      <c r="M54" s="231" t="s">
        <v>313</v>
      </c>
      <c r="N54" s="231">
        <v>33476.765</v>
      </c>
      <c r="O54" s="227" t="s">
        <v>4</v>
      </c>
      <c r="P54" s="231">
        <v>5937.662</v>
      </c>
      <c r="Q54" s="231" t="s">
        <v>313</v>
      </c>
      <c r="R54" s="231">
        <v>3503.021</v>
      </c>
      <c r="S54" s="146" t="s">
        <v>4</v>
      </c>
      <c r="T54" s="231">
        <v>592.57</v>
      </c>
    </row>
    <row r="55" spans="1:20" s="226" customFormat="1" ht="11.25" customHeight="1">
      <c r="A55" s="228"/>
      <c r="B55" s="127">
        <v>6</v>
      </c>
      <c r="C55" s="129"/>
      <c r="D55" s="129"/>
      <c r="E55" s="129"/>
      <c r="F55" s="16">
        <v>3117.032</v>
      </c>
      <c r="G55" s="146" t="s">
        <v>4</v>
      </c>
      <c r="H55" s="231">
        <v>556.233</v>
      </c>
      <c r="I55" s="231" t="s">
        <v>313</v>
      </c>
      <c r="J55" s="231">
        <v>259750.371</v>
      </c>
      <c r="K55" s="146" t="s">
        <v>4</v>
      </c>
      <c r="L55" s="231">
        <v>44484.411</v>
      </c>
      <c r="M55" s="231" t="s">
        <v>313</v>
      </c>
      <c r="N55" s="231">
        <v>32485.771</v>
      </c>
      <c r="O55" s="227" t="s">
        <v>4</v>
      </c>
      <c r="P55" s="231">
        <v>6011.266</v>
      </c>
      <c r="Q55" s="231" t="s">
        <v>313</v>
      </c>
      <c r="R55" s="231">
        <v>3377.266</v>
      </c>
      <c r="S55" s="146" t="s">
        <v>4</v>
      </c>
      <c r="T55" s="231">
        <v>588.463</v>
      </c>
    </row>
    <row r="56" spans="1:20" s="226" customFormat="1" ht="11.25" customHeight="1">
      <c r="A56" s="228"/>
      <c r="B56" s="127">
        <v>7</v>
      </c>
      <c r="C56" s="129"/>
      <c r="D56" s="129"/>
      <c r="E56" s="129"/>
      <c r="F56" s="16">
        <v>3291.454</v>
      </c>
      <c r="G56" s="146" t="s">
        <v>4</v>
      </c>
      <c r="H56" s="231">
        <v>655.187</v>
      </c>
      <c r="I56" s="231" t="s">
        <v>313</v>
      </c>
      <c r="J56" s="231">
        <v>216448.537</v>
      </c>
      <c r="K56" s="146" t="s">
        <v>4</v>
      </c>
      <c r="L56" s="231">
        <v>36957.575</v>
      </c>
      <c r="M56" s="231" t="s">
        <v>313</v>
      </c>
      <c r="N56" s="231">
        <v>30884.667</v>
      </c>
      <c r="O56" s="227" t="s">
        <v>4</v>
      </c>
      <c r="P56" s="231">
        <v>6797.521</v>
      </c>
      <c r="Q56" s="231" t="s">
        <v>313</v>
      </c>
      <c r="R56" s="231">
        <v>2545.074</v>
      </c>
      <c r="S56" s="146" t="s">
        <v>4</v>
      </c>
      <c r="T56" s="231">
        <v>483.019</v>
      </c>
    </row>
    <row r="57" spans="1:20" s="226" customFormat="1" ht="11.25" customHeight="1">
      <c r="A57" s="228"/>
      <c r="B57" s="127">
        <v>8</v>
      </c>
      <c r="C57" s="129"/>
      <c r="D57" s="129"/>
      <c r="E57" s="129"/>
      <c r="F57" s="16">
        <v>2666.825</v>
      </c>
      <c r="G57" s="146" t="s">
        <v>4</v>
      </c>
      <c r="H57" s="231">
        <v>512.544</v>
      </c>
      <c r="I57" s="231" t="s">
        <v>313</v>
      </c>
      <c r="J57" s="231">
        <v>155624.545</v>
      </c>
      <c r="K57" s="146" t="s">
        <v>4</v>
      </c>
      <c r="L57" s="231">
        <v>26876.053</v>
      </c>
      <c r="M57" s="231" t="s">
        <v>313</v>
      </c>
      <c r="N57" s="231">
        <v>22936.955</v>
      </c>
      <c r="O57" s="227" t="s">
        <v>4</v>
      </c>
      <c r="P57" s="231">
        <v>4804.17</v>
      </c>
      <c r="Q57" s="231" t="s">
        <v>313</v>
      </c>
      <c r="R57" s="231">
        <v>1776.013</v>
      </c>
      <c r="S57" s="146" t="s">
        <v>4</v>
      </c>
      <c r="T57" s="231">
        <v>405.389</v>
      </c>
    </row>
    <row r="58" spans="1:20" s="226" customFormat="1" ht="11.25" customHeight="1">
      <c r="A58" s="228"/>
      <c r="B58" s="127">
        <v>9</v>
      </c>
      <c r="C58" s="129"/>
      <c r="D58" s="129"/>
      <c r="E58" s="129"/>
      <c r="F58" s="16">
        <v>1631.562</v>
      </c>
      <c r="G58" s="146" t="s">
        <v>4</v>
      </c>
      <c r="H58" s="231">
        <v>383.394</v>
      </c>
      <c r="I58" s="231" t="s">
        <v>313</v>
      </c>
      <c r="J58" s="231">
        <v>110432.133</v>
      </c>
      <c r="K58" s="146" t="s">
        <v>4</v>
      </c>
      <c r="L58" s="231">
        <v>23342.564</v>
      </c>
      <c r="M58" s="231" t="s">
        <v>313</v>
      </c>
      <c r="N58" s="231">
        <v>15809.952</v>
      </c>
      <c r="O58" s="227" t="s">
        <v>4</v>
      </c>
      <c r="P58" s="231">
        <v>4755.496</v>
      </c>
      <c r="Q58" s="231" t="s">
        <v>313</v>
      </c>
      <c r="R58" s="231">
        <v>1355.394</v>
      </c>
      <c r="S58" s="146" t="s">
        <v>4</v>
      </c>
      <c r="T58" s="231">
        <v>359.767</v>
      </c>
    </row>
    <row r="59" spans="1:20" s="226" customFormat="1" ht="11.25" customHeight="1">
      <c r="A59" s="228"/>
      <c r="B59" s="127" t="s">
        <v>168</v>
      </c>
      <c r="C59" s="127"/>
      <c r="D59" s="127"/>
      <c r="E59" s="127"/>
      <c r="F59" s="16">
        <v>6464.896</v>
      </c>
      <c r="G59" s="146" t="s">
        <v>4</v>
      </c>
      <c r="H59" s="231">
        <v>1014.479</v>
      </c>
      <c r="I59" s="231" t="s">
        <v>313</v>
      </c>
      <c r="J59" s="231">
        <v>299729.4</v>
      </c>
      <c r="K59" s="146" t="s">
        <v>4</v>
      </c>
      <c r="L59" s="231">
        <v>40486.332</v>
      </c>
      <c r="M59" s="231" t="s">
        <v>313</v>
      </c>
      <c r="N59" s="231">
        <v>48141.89</v>
      </c>
      <c r="O59" s="227" t="s">
        <v>4</v>
      </c>
      <c r="P59" s="231">
        <v>8661.56</v>
      </c>
      <c r="Q59" s="231" t="s">
        <v>313</v>
      </c>
      <c r="R59" s="231">
        <v>2705.657</v>
      </c>
      <c r="S59" s="146" t="s">
        <v>4</v>
      </c>
      <c r="T59" s="231">
        <v>554.249</v>
      </c>
    </row>
    <row r="60" spans="1:20" s="237" customFormat="1" ht="5.25" customHeight="1">
      <c r="A60" s="197"/>
      <c r="B60" s="18"/>
      <c r="C60" s="18"/>
      <c r="D60" s="18"/>
      <c r="E60" s="18"/>
      <c r="F60" s="18"/>
      <c r="G60" s="305"/>
      <c r="H60" s="18"/>
      <c r="I60" s="18"/>
      <c r="J60" s="18"/>
      <c r="K60" s="305"/>
      <c r="L60" s="18"/>
      <c r="M60" s="18"/>
      <c r="N60" s="18"/>
      <c r="O60" s="306"/>
      <c r="P60" s="18"/>
      <c r="Q60" s="18"/>
      <c r="R60" s="18"/>
      <c r="S60" s="305"/>
      <c r="T60" s="18"/>
    </row>
    <row r="61" spans="1:19" s="226" customFormat="1" ht="6" customHeight="1">
      <c r="A61" s="127"/>
      <c r="B61" s="127"/>
      <c r="C61" s="127"/>
      <c r="D61" s="127"/>
      <c r="E61" s="127"/>
      <c r="F61" s="130"/>
      <c r="G61" s="146"/>
      <c r="K61" s="146"/>
      <c r="O61" s="227"/>
      <c r="S61" s="146"/>
    </row>
    <row r="62" spans="1:20" s="226" customFormat="1" ht="11.25" customHeight="1">
      <c r="A62" s="239" t="s">
        <v>169</v>
      </c>
      <c r="B62" s="239"/>
      <c r="C62" s="239"/>
      <c r="D62" s="239"/>
      <c r="E62" s="239"/>
      <c r="F62" s="238"/>
      <c r="G62" s="308"/>
      <c r="H62" s="238"/>
      <c r="I62" s="239"/>
      <c r="J62" s="240"/>
      <c r="K62" s="146"/>
      <c r="L62" s="240"/>
      <c r="M62" s="240"/>
      <c r="N62" s="240"/>
      <c r="O62" s="227"/>
      <c r="P62" s="240"/>
      <c r="Q62" s="240"/>
      <c r="R62" s="240"/>
      <c r="S62" s="146"/>
      <c r="T62" s="240"/>
    </row>
    <row r="63" spans="1:20" s="226" customFormat="1" ht="11.25" customHeight="1">
      <c r="A63" s="129" t="s">
        <v>22</v>
      </c>
      <c r="B63" s="129"/>
      <c r="C63" s="129"/>
      <c r="D63" s="129"/>
      <c r="E63" s="129"/>
      <c r="F63" s="12">
        <v>37469.556</v>
      </c>
      <c r="G63" s="146" t="s">
        <v>4</v>
      </c>
      <c r="H63" s="12">
        <v>1919.905</v>
      </c>
      <c r="I63" s="12" t="s">
        <v>313</v>
      </c>
      <c r="J63" s="12">
        <v>2818498.665</v>
      </c>
      <c r="K63" s="146" t="s">
        <v>4</v>
      </c>
      <c r="L63" s="12">
        <v>106114.564</v>
      </c>
      <c r="M63" s="12" t="s">
        <v>313</v>
      </c>
      <c r="N63" s="12">
        <v>375192.272</v>
      </c>
      <c r="O63" s="227" t="s">
        <v>4</v>
      </c>
      <c r="P63" s="12">
        <v>20883.127</v>
      </c>
      <c r="Q63" s="12" t="s">
        <v>313</v>
      </c>
      <c r="R63" s="12">
        <v>38807.646</v>
      </c>
      <c r="S63" s="146" t="s">
        <v>4</v>
      </c>
      <c r="T63" s="12">
        <v>1901.342</v>
      </c>
    </row>
    <row r="64" spans="1:20" s="226" customFormat="1" ht="11.25" customHeight="1">
      <c r="A64" s="228"/>
      <c r="B64" s="127" t="s">
        <v>172</v>
      </c>
      <c r="C64" s="127"/>
      <c r="D64" s="127"/>
      <c r="E64" s="127"/>
      <c r="F64" s="16">
        <v>13791.681</v>
      </c>
      <c r="G64" s="146" t="s">
        <v>4</v>
      </c>
      <c r="H64" s="231">
        <v>1277.989</v>
      </c>
      <c r="I64" s="231" t="s">
        <v>313</v>
      </c>
      <c r="J64" s="231">
        <v>1044175.307</v>
      </c>
      <c r="K64" s="146" t="s">
        <v>4</v>
      </c>
      <c r="L64" s="231">
        <v>71264.093</v>
      </c>
      <c r="M64" s="231" t="s">
        <v>313</v>
      </c>
      <c r="N64" s="231">
        <v>144350.125</v>
      </c>
      <c r="O64" s="227" t="s">
        <v>4</v>
      </c>
      <c r="P64" s="231">
        <v>14099.546</v>
      </c>
      <c r="Q64" s="231" t="s">
        <v>313</v>
      </c>
      <c r="R64" s="231">
        <v>14752.177</v>
      </c>
      <c r="S64" s="146" t="s">
        <v>4</v>
      </c>
      <c r="T64" s="231">
        <v>1224.415</v>
      </c>
    </row>
    <row r="65" spans="1:20" s="226" customFormat="1" ht="11.25" customHeight="1">
      <c r="A65" s="228"/>
      <c r="B65" s="127" t="s">
        <v>171</v>
      </c>
      <c r="C65" s="127"/>
      <c r="D65" s="127"/>
      <c r="E65" s="127"/>
      <c r="F65" s="16">
        <v>5408.084</v>
      </c>
      <c r="G65" s="146" t="s">
        <v>4</v>
      </c>
      <c r="H65" s="231">
        <v>785.439</v>
      </c>
      <c r="I65" s="231" t="s">
        <v>313</v>
      </c>
      <c r="J65" s="231">
        <v>432466.814</v>
      </c>
      <c r="K65" s="146" t="s">
        <v>4</v>
      </c>
      <c r="L65" s="231">
        <v>55049.434</v>
      </c>
      <c r="M65" s="231" t="s">
        <v>313</v>
      </c>
      <c r="N65" s="231">
        <v>55114.673</v>
      </c>
      <c r="O65" s="227" t="s">
        <v>4</v>
      </c>
      <c r="P65" s="231">
        <v>8289.255</v>
      </c>
      <c r="Q65" s="231" t="s">
        <v>313</v>
      </c>
      <c r="R65" s="231">
        <v>5471.443</v>
      </c>
      <c r="S65" s="146" t="s">
        <v>4</v>
      </c>
      <c r="T65" s="231">
        <v>700.562</v>
      </c>
    </row>
    <row r="66" spans="1:20" s="226" customFormat="1" ht="11.25" customHeight="1">
      <c r="A66" s="228"/>
      <c r="B66" s="242" t="s">
        <v>170</v>
      </c>
      <c r="C66" s="242"/>
      <c r="D66" s="242"/>
      <c r="E66" s="242"/>
      <c r="F66" s="16">
        <v>6469.919</v>
      </c>
      <c r="G66" s="146" t="s">
        <v>4</v>
      </c>
      <c r="H66" s="231">
        <v>773.15</v>
      </c>
      <c r="I66" s="231" t="s">
        <v>313</v>
      </c>
      <c r="J66" s="231">
        <v>420257.079</v>
      </c>
      <c r="K66" s="146" t="s">
        <v>4</v>
      </c>
      <c r="L66" s="231">
        <v>48860.08</v>
      </c>
      <c r="M66" s="231" t="s">
        <v>313</v>
      </c>
      <c r="N66" s="231">
        <v>58752.134</v>
      </c>
      <c r="O66" s="227" t="s">
        <v>4</v>
      </c>
      <c r="P66" s="231">
        <v>8920.653</v>
      </c>
      <c r="Q66" s="231" t="s">
        <v>313</v>
      </c>
      <c r="R66" s="231">
        <v>4733.854</v>
      </c>
      <c r="S66" s="146" t="s">
        <v>4</v>
      </c>
      <c r="T66" s="231">
        <v>735.95</v>
      </c>
    </row>
    <row r="67" spans="1:20" s="226" customFormat="1" ht="11.25" customHeight="1">
      <c r="A67" s="228"/>
      <c r="B67" s="130" t="s">
        <v>211</v>
      </c>
      <c r="C67" s="130"/>
      <c r="D67" s="130"/>
      <c r="E67" s="130"/>
      <c r="F67" s="16">
        <v>2985.848</v>
      </c>
      <c r="G67" s="146" t="s">
        <v>4</v>
      </c>
      <c r="H67" s="231">
        <v>827.023</v>
      </c>
      <c r="I67" s="231" t="s">
        <v>313</v>
      </c>
      <c r="J67" s="231">
        <v>97479.351</v>
      </c>
      <c r="K67" s="146" t="s">
        <v>4</v>
      </c>
      <c r="L67" s="231">
        <v>18145.263</v>
      </c>
      <c r="M67" s="231" t="s">
        <v>313</v>
      </c>
      <c r="N67" s="231">
        <v>20237.759</v>
      </c>
      <c r="O67" s="227" t="s">
        <v>4</v>
      </c>
      <c r="P67" s="231">
        <v>5506.415</v>
      </c>
      <c r="Q67" s="231" t="s">
        <v>313</v>
      </c>
      <c r="R67" s="231">
        <v>827.766</v>
      </c>
      <c r="S67" s="146" t="s">
        <v>4</v>
      </c>
      <c r="T67" s="231">
        <v>193.839</v>
      </c>
    </row>
    <row r="68" spans="1:20" s="226" customFormat="1" ht="11.25" customHeight="1">
      <c r="A68" s="228"/>
      <c r="B68" s="130" t="s">
        <v>212</v>
      </c>
      <c r="C68" s="130"/>
      <c r="D68" s="130"/>
      <c r="E68" s="130"/>
      <c r="F68" s="16">
        <v>394.269</v>
      </c>
      <c r="G68" s="146" t="s">
        <v>4</v>
      </c>
      <c r="H68" s="231">
        <v>205.7</v>
      </c>
      <c r="I68" s="231" t="s">
        <v>313</v>
      </c>
      <c r="J68" s="231">
        <v>18397.354</v>
      </c>
      <c r="K68" s="146" t="s">
        <v>4</v>
      </c>
      <c r="L68" s="231">
        <v>9683.479</v>
      </c>
      <c r="M68" s="231" t="s">
        <v>313</v>
      </c>
      <c r="N68" s="231">
        <v>1962.605</v>
      </c>
      <c r="O68" s="227" t="s">
        <v>4</v>
      </c>
      <c r="P68" s="231">
        <v>1131.429</v>
      </c>
      <c r="Q68" s="231" t="s">
        <v>313</v>
      </c>
      <c r="R68" s="231">
        <v>81.824</v>
      </c>
      <c r="S68" s="146" t="s">
        <v>4</v>
      </c>
      <c r="T68" s="231">
        <v>37.414</v>
      </c>
    </row>
    <row r="69" spans="1:20" s="130" customFormat="1" ht="12.75" customHeight="1">
      <c r="A69" s="228"/>
      <c r="B69" s="130" t="s">
        <v>213</v>
      </c>
      <c r="F69" s="16">
        <v>57.368</v>
      </c>
      <c r="G69" s="146" t="s">
        <v>4</v>
      </c>
      <c r="H69" s="231">
        <v>49.793</v>
      </c>
      <c r="I69" s="231" t="s">
        <v>313</v>
      </c>
      <c r="J69" s="231">
        <v>4103.588</v>
      </c>
      <c r="K69" s="146" t="s">
        <v>4</v>
      </c>
      <c r="L69" s="231">
        <v>3814.339</v>
      </c>
      <c r="M69" s="231" t="s">
        <v>313</v>
      </c>
      <c r="N69" s="231">
        <v>250.078</v>
      </c>
      <c r="O69" s="227" t="s">
        <v>4</v>
      </c>
      <c r="P69" s="231">
        <v>238.849</v>
      </c>
      <c r="Q69" s="231" t="s">
        <v>313</v>
      </c>
      <c r="R69" s="231">
        <v>15.521</v>
      </c>
      <c r="S69" s="146" t="s">
        <v>4</v>
      </c>
      <c r="T69" s="231">
        <v>15.1</v>
      </c>
    </row>
    <row r="70" spans="1:20" s="130" customFormat="1" ht="12.75" customHeight="1">
      <c r="A70" s="228"/>
      <c r="B70" s="127" t="s">
        <v>173</v>
      </c>
      <c r="C70" s="127"/>
      <c r="D70" s="127"/>
      <c r="E70" s="127"/>
      <c r="F70" s="16">
        <v>8362.387</v>
      </c>
      <c r="G70" s="146" t="s">
        <v>4</v>
      </c>
      <c r="H70" s="231">
        <v>843.503</v>
      </c>
      <c r="I70" s="231" t="s">
        <v>313</v>
      </c>
      <c r="J70" s="231">
        <v>801619.171</v>
      </c>
      <c r="K70" s="146" t="s">
        <v>4</v>
      </c>
      <c r="L70" s="231">
        <v>65206.088</v>
      </c>
      <c r="M70" s="231" t="s">
        <v>313</v>
      </c>
      <c r="N70" s="231">
        <v>94524.897</v>
      </c>
      <c r="O70" s="227" t="s">
        <v>4</v>
      </c>
      <c r="P70" s="231">
        <v>10994.65</v>
      </c>
      <c r="Q70" s="231" t="s">
        <v>313</v>
      </c>
      <c r="R70" s="231">
        <v>12925.06</v>
      </c>
      <c r="S70" s="146" t="s">
        <v>4</v>
      </c>
      <c r="T70" s="231">
        <v>1395.201</v>
      </c>
    </row>
    <row r="71" spans="1:20" s="130" customFormat="1" ht="5.25" customHeight="1" thickBot="1">
      <c r="A71" s="241"/>
      <c r="B71" s="66"/>
      <c r="C71" s="67"/>
      <c r="D71" s="67"/>
      <c r="E71" s="67"/>
      <c r="F71" s="67"/>
      <c r="G71" s="156"/>
      <c r="H71" s="143"/>
      <c r="I71" s="143"/>
      <c r="J71" s="143"/>
      <c r="K71" s="156"/>
      <c r="L71" s="143"/>
      <c r="M71" s="143"/>
      <c r="N71" s="143"/>
      <c r="O71" s="156"/>
      <c r="P71" s="143"/>
      <c r="Q71" s="143"/>
      <c r="R71" s="143"/>
      <c r="S71" s="156"/>
      <c r="T71" s="143"/>
    </row>
    <row r="72" spans="1:6" ht="12.75" customHeight="1">
      <c r="A72" s="327" t="s">
        <v>395</v>
      </c>
      <c r="B72" s="130"/>
      <c r="C72" s="130"/>
      <c r="D72" s="130"/>
      <c r="E72" s="130"/>
      <c r="F72" s="130"/>
    </row>
    <row r="73" ht="12.75" customHeight="1"/>
    <row r="74" ht="12.75" customHeight="1"/>
    <row r="75" ht="12.75" customHeight="1"/>
    <row r="76" ht="12.75" customHeight="1"/>
    <row r="77" ht="12.75" customHeight="1"/>
    <row r="78" ht="12.75" customHeight="1"/>
  </sheetData>
  <sheetProtection formatCells="0" formatColumns="0" formatRows="0"/>
  <mergeCells count="8">
    <mergeCell ref="R6:T6"/>
    <mergeCell ref="R7:T7"/>
    <mergeCell ref="F6:H6"/>
    <mergeCell ref="F7:H7"/>
    <mergeCell ref="J6:L6"/>
    <mergeCell ref="J7:L7"/>
    <mergeCell ref="N6:P6"/>
    <mergeCell ref="N7:P7"/>
  </mergeCells>
  <printOptions/>
  <pageMargins left="0.75" right="0.75" top="1" bottom="1" header="0.5" footer="0.5"/>
  <pageSetup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dimension ref="A2:AF78"/>
  <sheetViews>
    <sheetView zoomScalePageLayoutView="0" workbookViewId="0" topLeftCell="A1">
      <selection activeCell="W18" sqref="W18"/>
    </sheetView>
  </sheetViews>
  <sheetFormatPr defaultColWidth="9.140625" defaultRowHeight="12.75"/>
  <cols>
    <col min="1" max="1" width="2.8515625" style="35" customWidth="1"/>
    <col min="2" max="4" width="2.8515625" style="35" hidden="1" customWidth="1"/>
    <col min="5" max="5" width="17.7109375" style="35" customWidth="1"/>
    <col min="6" max="6" width="8.140625" style="35" customWidth="1"/>
    <col min="7" max="7" width="1.8515625" style="43" customWidth="1"/>
    <col min="8" max="8" width="6.57421875" style="35" customWidth="1"/>
    <col min="9" max="9" width="1.1484375" style="35" customWidth="1"/>
    <col min="10" max="10" width="8.140625" style="35" customWidth="1"/>
    <col min="11" max="11" width="1.8515625" style="43" bestFit="1" customWidth="1"/>
    <col min="12" max="12" width="7.140625" style="35" customWidth="1"/>
    <col min="13" max="13" width="1.1484375" style="35" customWidth="1"/>
    <col min="14" max="14" width="8.140625" style="35" customWidth="1"/>
    <col min="15" max="15" width="1.8515625" style="43" bestFit="1" customWidth="1"/>
    <col min="16" max="16" width="6.8515625" style="35" bestFit="1" customWidth="1"/>
    <col min="17" max="17" width="1.1484375" style="35" customWidth="1"/>
    <col min="18" max="18" width="7.00390625" style="35" customWidth="1"/>
    <col min="19" max="19" width="1.8515625" style="43" bestFit="1" customWidth="1"/>
    <col min="20" max="20" width="5.421875" style="35" customWidth="1"/>
    <col min="21" max="16384" width="9.140625" style="35" customWidth="1"/>
  </cols>
  <sheetData>
    <row r="1" ht="6.75" customHeight="1"/>
    <row r="2" spans="1:5" ht="15">
      <c r="A2" s="266" t="s">
        <v>164</v>
      </c>
      <c r="B2" s="266"/>
      <c r="C2" s="266"/>
      <c r="D2" s="266"/>
      <c r="E2" s="218"/>
    </row>
    <row r="3" spans="1:32" ht="15">
      <c r="A3" s="194" t="s">
        <v>314</v>
      </c>
      <c r="B3" s="194"/>
      <c r="C3" s="194"/>
      <c r="D3" s="194"/>
      <c r="E3" s="220"/>
      <c r="F3" s="34"/>
      <c r="G3" s="168"/>
      <c r="H3" s="34"/>
      <c r="I3" s="34"/>
      <c r="J3" s="34"/>
      <c r="K3" s="168"/>
      <c r="L3" s="34"/>
      <c r="M3" s="34"/>
      <c r="N3" s="34"/>
      <c r="O3" s="168"/>
      <c r="P3" s="34"/>
      <c r="Q3" s="34"/>
      <c r="R3" s="34"/>
      <c r="S3" s="168"/>
      <c r="T3" s="34"/>
      <c r="U3" s="34"/>
      <c r="V3" s="34"/>
      <c r="W3" s="34"/>
      <c r="X3" s="34"/>
      <c r="Y3" s="34"/>
      <c r="Z3" s="34"/>
      <c r="AA3" s="34"/>
      <c r="AB3" s="34"/>
      <c r="AC3" s="34"/>
      <c r="AD3" s="34"/>
      <c r="AE3" s="34"/>
      <c r="AF3" s="34"/>
    </row>
    <row r="4" spans="1:32" ht="15">
      <c r="A4" s="193" t="s">
        <v>242</v>
      </c>
      <c r="B4" s="267"/>
      <c r="C4" s="267"/>
      <c r="D4" s="267"/>
      <c r="E4" s="220"/>
      <c r="F4" s="34"/>
      <c r="G4" s="168"/>
      <c r="H4" s="34"/>
      <c r="I4" s="34"/>
      <c r="J4" s="34"/>
      <c r="K4" s="168"/>
      <c r="L4" s="34"/>
      <c r="M4" s="34"/>
      <c r="N4" s="34"/>
      <c r="O4" s="168"/>
      <c r="P4" s="34"/>
      <c r="Q4" s="34"/>
      <c r="R4" s="34"/>
      <c r="S4" s="168"/>
      <c r="T4" s="34"/>
      <c r="U4" s="34"/>
      <c r="W4" s="34"/>
      <c r="X4" s="34"/>
      <c r="Y4" s="34"/>
      <c r="Z4" s="34"/>
      <c r="AA4" s="34"/>
      <c r="AB4" s="34"/>
      <c r="AC4" s="34"/>
      <c r="AD4" s="34"/>
      <c r="AE4" s="34"/>
      <c r="AF4" s="34"/>
    </row>
    <row r="5" spans="1:32" ht="15.75" thickBot="1">
      <c r="A5" s="193" t="s">
        <v>394</v>
      </c>
      <c r="B5" s="220"/>
      <c r="C5" s="220"/>
      <c r="D5" s="220"/>
      <c r="E5" s="220"/>
      <c r="F5" s="34"/>
      <c r="G5" s="168"/>
      <c r="H5" s="34"/>
      <c r="I5" s="67"/>
      <c r="J5" s="34"/>
      <c r="K5" s="168"/>
      <c r="L5" s="34"/>
      <c r="M5" s="34"/>
      <c r="N5" s="34"/>
      <c r="O5" s="168"/>
      <c r="P5" s="34"/>
      <c r="Q5" s="67"/>
      <c r="R5" s="34"/>
      <c r="S5" s="168"/>
      <c r="T5" s="34"/>
      <c r="U5" s="34"/>
      <c r="W5" s="34"/>
      <c r="X5" s="34"/>
      <c r="Y5" s="34"/>
      <c r="Z5" s="34"/>
      <c r="AA5" s="34"/>
      <c r="AB5" s="34"/>
      <c r="AC5" s="34"/>
      <c r="AD5" s="34"/>
      <c r="AE5" s="34"/>
      <c r="AF5" s="34"/>
    </row>
    <row r="6" spans="1:22" s="130" customFormat="1" ht="11.25" customHeight="1">
      <c r="A6" s="268"/>
      <c r="B6" s="268"/>
      <c r="C6" s="268"/>
      <c r="D6" s="268"/>
      <c r="E6" s="268"/>
      <c r="F6" s="430" t="s">
        <v>20</v>
      </c>
      <c r="G6" s="430"/>
      <c r="H6" s="430"/>
      <c r="I6" s="211"/>
      <c r="J6" s="430" t="s">
        <v>121</v>
      </c>
      <c r="K6" s="430"/>
      <c r="L6" s="430"/>
      <c r="M6" s="430" t="s">
        <v>18</v>
      </c>
      <c r="N6" s="430"/>
      <c r="O6" s="430"/>
      <c r="P6" s="430"/>
      <c r="Q6" s="430" t="s">
        <v>153</v>
      </c>
      <c r="R6" s="430"/>
      <c r="S6" s="430"/>
      <c r="T6" s="430"/>
      <c r="V6" s="193"/>
    </row>
    <row r="7" spans="1:22" s="130" customFormat="1" ht="11.25" customHeight="1">
      <c r="A7" s="269"/>
      <c r="B7" s="269"/>
      <c r="C7" s="269"/>
      <c r="D7" s="269"/>
      <c r="E7" s="269"/>
      <c r="F7" s="431" t="s">
        <v>189</v>
      </c>
      <c r="G7" s="431"/>
      <c r="H7" s="431"/>
      <c r="I7" s="211"/>
      <c r="J7" s="431" t="s">
        <v>206</v>
      </c>
      <c r="K7" s="431"/>
      <c r="L7" s="431"/>
      <c r="M7" s="211"/>
      <c r="N7" s="431" t="s">
        <v>207</v>
      </c>
      <c r="O7" s="431"/>
      <c r="P7" s="431"/>
      <c r="Q7" s="211"/>
      <c r="R7" s="431" t="s">
        <v>19</v>
      </c>
      <c r="S7" s="431"/>
      <c r="T7" s="431"/>
      <c r="V7" s="246"/>
    </row>
    <row r="8" spans="1:20" s="130" customFormat="1" ht="12" customHeight="1" thickBot="1">
      <c r="A8" s="270"/>
      <c r="B8" s="270"/>
      <c r="C8" s="270"/>
      <c r="D8" s="270"/>
      <c r="E8" s="270"/>
      <c r="F8" s="3" t="s">
        <v>22</v>
      </c>
      <c r="G8" s="224"/>
      <c r="H8" s="224" t="s">
        <v>128</v>
      </c>
      <c r="I8" s="224"/>
      <c r="J8" s="3" t="s">
        <v>22</v>
      </c>
      <c r="K8" s="224"/>
      <c r="L8" s="224" t="s">
        <v>128</v>
      </c>
      <c r="M8" s="224"/>
      <c r="N8" s="3" t="s">
        <v>22</v>
      </c>
      <c r="O8" s="224"/>
      <c r="P8" s="224" t="s">
        <v>128</v>
      </c>
      <c r="Q8" s="143"/>
      <c r="R8" s="3" t="s">
        <v>22</v>
      </c>
      <c r="S8" s="224"/>
      <c r="T8" s="224" t="s">
        <v>128</v>
      </c>
    </row>
    <row r="9" spans="1:20" s="130" customFormat="1" ht="12" customHeight="1" hidden="1">
      <c r="A9" s="269"/>
      <c r="B9" s="269"/>
      <c r="C9" s="269"/>
      <c r="D9" s="269"/>
      <c r="E9" s="269"/>
      <c r="F9" s="210"/>
      <c r="G9" s="272"/>
      <c r="H9" s="272"/>
      <c r="I9" s="272"/>
      <c r="J9" s="210"/>
      <c r="K9" s="272"/>
      <c r="L9" s="272"/>
      <c r="M9" s="272"/>
      <c r="N9" s="210"/>
      <c r="O9" s="272"/>
      <c r="P9" s="272"/>
      <c r="Q9" s="246"/>
      <c r="R9" s="210"/>
      <c r="S9" s="272"/>
      <c r="T9" s="272"/>
    </row>
    <row r="10" spans="1:20" s="130" customFormat="1" ht="5.25" customHeight="1">
      <c r="A10" s="145"/>
      <c r="B10" s="145"/>
      <c r="C10" s="145"/>
      <c r="D10" s="145"/>
      <c r="E10" s="145"/>
      <c r="F10" s="128"/>
      <c r="G10" s="128"/>
      <c r="H10" s="128"/>
      <c r="I10" s="128"/>
      <c r="J10" s="128"/>
      <c r="K10" s="128"/>
      <c r="L10" s="128"/>
      <c r="M10" s="128"/>
      <c r="N10" s="128"/>
      <c r="O10" s="128"/>
      <c r="P10" s="128"/>
      <c r="Q10" s="128"/>
      <c r="R10" s="128"/>
      <c r="S10" s="128"/>
      <c r="T10" s="128"/>
    </row>
    <row r="11" spans="1:20" s="130" customFormat="1" ht="11.25" customHeight="1">
      <c r="A11" s="129" t="s">
        <v>22</v>
      </c>
      <c r="B11" s="129"/>
      <c r="C11" s="129"/>
      <c r="D11" s="129"/>
      <c r="E11" s="129"/>
      <c r="F11" s="12">
        <v>37469.556</v>
      </c>
      <c r="G11" s="146" t="s">
        <v>4</v>
      </c>
      <c r="H11" s="12">
        <v>1919.905</v>
      </c>
      <c r="I11" s="12" t="s">
        <v>313</v>
      </c>
      <c r="J11" s="12">
        <v>2818498.665</v>
      </c>
      <c r="K11" s="146" t="s">
        <v>4</v>
      </c>
      <c r="L11" s="12">
        <v>106114.564</v>
      </c>
      <c r="M11" s="12" t="s">
        <v>313</v>
      </c>
      <c r="N11" s="12">
        <v>375192.272</v>
      </c>
      <c r="O11" s="146" t="s">
        <v>4</v>
      </c>
      <c r="P11" s="12">
        <v>20883.127</v>
      </c>
      <c r="Q11" s="12" t="s">
        <v>313</v>
      </c>
      <c r="R11" s="12">
        <v>38807.646</v>
      </c>
      <c r="S11" s="146" t="s">
        <v>4</v>
      </c>
      <c r="T11" s="12">
        <v>1901.342</v>
      </c>
    </row>
    <row r="12" spans="1:20" s="130" customFormat="1" ht="5.25" customHeight="1">
      <c r="A12" s="145"/>
      <c r="B12" s="145"/>
      <c r="C12" s="145"/>
      <c r="D12" s="145"/>
      <c r="E12" s="145"/>
      <c r="F12" s="128"/>
      <c r="G12" s="225"/>
      <c r="H12" s="128"/>
      <c r="I12" s="128"/>
      <c r="J12" s="128"/>
      <c r="K12" s="225"/>
      <c r="L12" s="128"/>
      <c r="M12" s="128"/>
      <c r="N12" s="128"/>
      <c r="O12" s="225"/>
      <c r="P12" s="128"/>
      <c r="Q12" s="128"/>
      <c r="R12" s="128"/>
      <c r="S12" s="225"/>
      <c r="T12" s="128"/>
    </row>
    <row r="13" spans="1:20" s="130" customFormat="1" ht="11.25" customHeight="1">
      <c r="A13" s="239" t="s">
        <v>131</v>
      </c>
      <c r="B13" s="239"/>
      <c r="C13" s="239"/>
      <c r="D13" s="239"/>
      <c r="E13" s="239"/>
      <c r="F13" s="239"/>
      <c r="G13" s="225"/>
      <c r="H13" s="128"/>
      <c r="I13" s="128"/>
      <c r="J13" s="128"/>
      <c r="K13" s="225"/>
      <c r="L13" s="128"/>
      <c r="M13" s="128"/>
      <c r="N13" s="128"/>
      <c r="O13" s="225"/>
      <c r="P13" s="128"/>
      <c r="Q13" s="128"/>
      <c r="R13" s="128"/>
      <c r="S13" s="225"/>
      <c r="T13" s="128"/>
    </row>
    <row r="14" spans="1:20" s="130" customFormat="1" ht="11.25" customHeight="1">
      <c r="A14" s="129" t="s">
        <v>22</v>
      </c>
      <c r="B14" s="129"/>
      <c r="C14" s="129"/>
      <c r="D14" s="129"/>
      <c r="E14" s="129"/>
      <c r="F14" s="12">
        <v>19419.144</v>
      </c>
      <c r="G14" s="146" t="s">
        <v>4</v>
      </c>
      <c r="H14" s="12">
        <v>1620.992</v>
      </c>
      <c r="I14" s="12" t="s">
        <v>313</v>
      </c>
      <c r="J14" s="12">
        <v>818243.874</v>
      </c>
      <c r="K14" s="146" t="s">
        <v>4</v>
      </c>
      <c r="L14" s="12">
        <v>65639.517</v>
      </c>
      <c r="M14" s="12" t="s">
        <v>313</v>
      </c>
      <c r="N14" s="12">
        <v>91581.337</v>
      </c>
      <c r="O14" s="146" t="s">
        <v>4</v>
      </c>
      <c r="P14" s="12">
        <v>10050.138</v>
      </c>
      <c r="Q14" s="12" t="s">
        <v>313</v>
      </c>
      <c r="R14" s="12">
        <v>2783.973</v>
      </c>
      <c r="S14" s="146" t="s">
        <v>4</v>
      </c>
      <c r="T14" s="12">
        <v>219.307</v>
      </c>
    </row>
    <row r="15" spans="5:20" s="130" customFormat="1" ht="10.5" customHeight="1">
      <c r="E15" s="127" t="s">
        <v>174</v>
      </c>
      <c r="F15" s="16"/>
      <c r="G15" s="146"/>
      <c r="H15" s="16"/>
      <c r="I15" s="16"/>
      <c r="J15" s="16"/>
      <c r="K15" s="146"/>
      <c r="L15" s="16"/>
      <c r="M15" s="16"/>
      <c r="N15" s="16"/>
      <c r="O15" s="146"/>
      <c r="P15" s="16"/>
      <c r="Q15" s="16"/>
      <c r="R15" s="16"/>
      <c r="S15" s="146"/>
      <c r="T15" s="16"/>
    </row>
    <row r="16" spans="5:20" s="130" customFormat="1" ht="10.5" customHeight="1">
      <c r="E16" s="127" t="s">
        <v>175</v>
      </c>
      <c r="F16" s="16">
        <v>4826.484</v>
      </c>
      <c r="G16" s="146" t="s">
        <v>4</v>
      </c>
      <c r="H16" s="16">
        <v>908.804</v>
      </c>
      <c r="I16" s="16" t="s">
        <v>313</v>
      </c>
      <c r="J16" s="16">
        <v>361617.061</v>
      </c>
      <c r="K16" s="146" t="s">
        <v>4</v>
      </c>
      <c r="L16" s="16">
        <v>54278.659</v>
      </c>
      <c r="M16" s="16" t="s">
        <v>313</v>
      </c>
      <c r="N16" s="16">
        <v>9069.458</v>
      </c>
      <c r="O16" s="146" t="s">
        <v>4</v>
      </c>
      <c r="P16" s="16">
        <v>1811.543</v>
      </c>
      <c r="Q16" s="16" t="s">
        <v>313</v>
      </c>
      <c r="R16" s="16">
        <v>754.011</v>
      </c>
      <c r="S16" s="146" t="s">
        <v>4</v>
      </c>
      <c r="T16" s="16">
        <v>122.566</v>
      </c>
    </row>
    <row r="17" spans="5:20" s="130" customFormat="1" ht="10.5" customHeight="1">
      <c r="E17" s="127" t="s">
        <v>176</v>
      </c>
      <c r="F17" s="16">
        <v>10309.007</v>
      </c>
      <c r="G17" s="146" t="s">
        <v>4</v>
      </c>
      <c r="H17" s="16">
        <v>1128.702</v>
      </c>
      <c r="I17" s="16" t="s">
        <v>313</v>
      </c>
      <c r="J17" s="16">
        <v>378346.516</v>
      </c>
      <c r="K17" s="146" t="s">
        <v>4</v>
      </c>
      <c r="L17" s="16">
        <v>38413.978</v>
      </c>
      <c r="M17" s="16" t="s">
        <v>313</v>
      </c>
      <c r="N17" s="16">
        <v>49145.005</v>
      </c>
      <c r="O17" s="146" t="s">
        <v>4</v>
      </c>
      <c r="P17" s="16">
        <v>6752.649</v>
      </c>
      <c r="Q17" s="16" t="s">
        <v>313</v>
      </c>
      <c r="R17" s="16">
        <v>1502.71</v>
      </c>
      <c r="S17" s="146" t="s">
        <v>4</v>
      </c>
      <c r="T17" s="16">
        <v>165.921</v>
      </c>
    </row>
    <row r="18" spans="5:20" s="130" customFormat="1" ht="10.5" customHeight="1">
      <c r="E18" s="127" t="s">
        <v>177</v>
      </c>
      <c r="F18" s="16">
        <v>4283.653</v>
      </c>
      <c r="G18" s="146" t="s">
        <v>4</v>
      </c>
      <c r="H18" s="16">
        <v>800.788</v>
      </c>
      <c r="I18" s="16" t="s">
        <v>313</v>
      </c>
      <c r="J18" s="16">
        <v>78280.297</v>
      </c>
      <c r="K18" s="146" t="s">
        <v>4</v>
      </c>
      <c r="L18" s="16">
        <v>13062.498</v>
      </c>
      <c r="M18" s="16" t="s">
        <v>313</v>
      </c>
      <c r="N18" s="16">
        <v>33366.874</v>
      </c>
      <c r="O18" s="146" t="s">
        <v>4</v>
      </c>
      <c r="P18" s="16">
        <v>7385.571</v>
      </c>
      <c r="Q18" s="16" t="s">
        <v>313</v>
      </c>
      <c r="R18" s="16">
        <v>527.251</v>
      </c>
      <c r="S18" s="146" t="s">
        <v>4</v>
      </c>
      <c r="T18" s="16">
        <v>87.669</v>
      </c>
    </row>
    <row r="19" spans="5:20" s="130" customFormat="1" ht="10.5" customHeight="1">
      <c r="E19" s="127" t="s">
        <v>178</v>
      </c>
      <c r="F19" s="16" t="s">
        <v>312</v>
      </c>
      <c r="G19" s="146" t="s">
        <v>4</v>
      </c>
      <c r="H19" s="16" t="s">
        <v>312</v>
      </c>
      <c r="I19" s="16" t="s">
        <v>313</v>
      </c>
      <c r="J19" s="16" t="s">
        <v>312</v>
      </c>
      <c r="K19" s="146" t="s">
        <v>4</v>
      </c>
      <c r="L19" s="16" t="s">
        <v>312</v>
      </c>
      <c r="M19" s="16" t="s">
        <v>313</v>
      </c>
      <c r="N19" s="16" t="s">
        <v>312</v>
      </c>
      <c r="O19" s="146" t="s">
        <v>4</v>
      </c>
      <c r="P19" s="16" t="s">
        <v>312</v>
      </c>
      <c r="Q19" s="16" t="s">
        <v>313</v>
      </c>
      <c r="R19" s="16" t="s">
        <v>312</v>
      </c>
      <c r="S19" s="146" t="s">
        <v>4</v>
      </c>
      <c r="T19" s="16" t="s">
        <v>312</v>
      </c>
    </row>
    <row r="20" spans="1:20" s="130" customFormat="1" ht="5.25" customHeight="1">
      <c r="A20" s="18"/>
      <c r="B20" s="18"/>
      <c r="C20" s="18"/>
      <c r="D20" s="18"/>
      <c r="E20" s="18"/>
      <c r="F20" s="18"/>
      <c r="G20" s="305"/>
      <c r="H20" s="18"/>
      <c r="I20" s="18"/>
      <c r="J20" s="18"/>
      <c r="K20" s="305"/>
      <c r="L20" s="18"/>
      <c r="M20" s="18"/>
      <c r="N20" s="18"/>
      <c r="O20" s="305"/>
      <c r="P20" s="18"/>
      <c r="Q20" s="18"/>
      <c r="R20" s="18"/>
      <c r="S20" s="305"/>
      <c r="T20" s="18"/>
    </row>
    <row r="21" spans="1:20" s="130" customFormat="1" ht="5.25" customHeight="1">
      <c r="A21" s="126"/>
      <c r="B21" s="126"/>
      <c r="C21" s="126"/>
      <c r="D21" s="126"/>
      <c r="E21" s="126"/>
      <c r="F21" s="8"/>
      <c r="G21" s="234"/>
      <c r="H21" s="246"/>
      <c r="I21" s="246"/>
      <c r="J21" s="246"/>
      <c r="K21" s="234"/>
      <c r="L21" s="246"/>
      <c r="M21" s="246"/>
      <c r="N21" s="246"/>
      <c r="O21" s="234"/>
      <c r="P21" s="246"/>
      <c r="Q21" s="246"/>
      <c r="R21" s="246"/>
      <c r="S21" s="234"/>
      <c r="T21" s="246"/>
    </row>
    <row r="22" spans="1:20" s="130" customFormat="1" ht="11.25" customHeight="1">
      <c r="A22" s="239" t="s">
        <v>132</v>
      </c>
      <c r="B22" s="239"/>
      <c r="C22" s="239"/>
      <c r="D22" s="239"/>
      <c r="E22" s="239"/>
      <c r="F22" s="239"/>
      <c r="G22" s="146"/>
      <c r="H22" s="128"/>
      <c r="I22" s="128"/>
      <c r="J22" s="128"/>
      <c r="K22" s="146"/>
      <c r="L22" s="128"/>
      <c r="M22" s="128"/>
      <c r="N22" s="128"/>
      <c r="O22" s="146"/>
      <c r="P22" s="128"/>
      <c r="Q22" s="128"/>
      <c r="R22" s="128"/>
      <c r="S22" s="146"/>
      <c r="T22" s="128"/>
    </row>
    <row r="23" spans="1:20" s="130" customFormat="1" ht="11.25" customHeight="1">
      <c r="A23" s="129" t="s">
        <v>22</v>
      </c>
      <c r="B23" s="129"/>
      <c r="C23" s="129"/>
      <c r="D23" s="129"/>
      <c r="E23" s="129"/>
      <c r="F23" s="12">
        <v>14092.041</v>
      </c>
      <c r="G23" s="146" t="s">
        <v>4</v>
      </c>
      <c r="H23" s="12">
        <v>1019.266</v>
      </c>
      <c r="I23" s="12" t="s">
        <v>313</v>
      </c>
      <c r="J23" s="12">
        <v>1618802.405</v>
      </c>
      <c r="K23" s="146" t="s">
        <v>4</v>
      </c>
      <c r="L23" s="12">
        <v>84300.601</v>
      </c>
      <c r="M23" s="12" t="s">
        <v>313</v>
      </c>
      <c r="N23" s="12">
        <v>234942.155</v>
      </c>
      <c r="O23" s="146" t="s">
        <v>4</v>
      </c>
      <c r="P23" s="12">
        <v>17445.871</v>
      </c>
      <c r="Q23" s="12" t="s">
        <v>313</v>
      </c>
      <c r="R23" s="12">
        <v>30905.11</v>
      </c>
      <c r="S23" s="146" t="s">
        <v>4</v>
      </c>
      <c r="T23" s="12">
        <v>1820.059</v>
      </c>
    </row>
    <row r="24" spans="5:20" s="130" customFormat="1" ht="10.5" customHeight="1">
      <c r="E24" s="127" t="s">
        <v>174</v>
      </c>
      <c r="F24" s="16"/>
      <c r="G24" s="146"/>
      <c r="H24" s="16"/>
      <c r="I24" s="16"/>
      <c r="J24" s="16"/>
      <c r="K24" s="146"/>
      <c r="L24" s="16"/>
      <c r="M24" s="16"/>
      <c r="N24" s="16"/>
      <c r="O24" s="146"/>
      <c r="P24" s="16"/>
      <c r="Q24" s="16"/>
      <c r="R24" s="16"/>
      <c r="S24" s="146"/>
      <c r="T24" s="16"/>
    </row>
    <row r="25" spans="5:20" s="130" customFormat="1" ht="10.5" customHeight="1">
      <c r="E25" s="127" t="s">
        <v>179</v>
      </c>
      <c r="F25" s="16" t="s">
        <v>312</v>
      </c>
      <c r="G25" s="146" t="s">
        <v>4</v>
      </c>
      <c r="H25" s="16" t="s">
        <v>312</v>
      </c>
      <c r="I25" s="16" t="s">
        <v>313</v>
      </c>
      <c r="J25" s="16" t="s">
        <v>312</v>
      </c>
      <c r="K25" s="146" t="s">
        <v>4</v>
      </c>
      <c r="L25" s="16" t="s">
        <v>312</v>
      </c>
      <c r="M25" s="16" t="s">
        <v>313</v>
      </c>
      <c r="N25" s="16" t="s">
        <v>312</v>
      </c>
      <c r="O25" s="146" t="s">
        <v>4</v>
      </c>
      <c r="P25" s="16" t="s">
        <v>312</v>
      </c>
      <c r="Q25" s="16" t="s">
        <v>313</v>
      </c>
      <c r="R25" s="16" t="s">
        <v>312</v>
      </c>
      <c r="S25" s="146" t="s">
        <v>4</v>
      </c>
      <c r="T25" s="16" t="s">
        <v>312</v>
      </c>
    </row>
    <row r="26" spans="5:20" s="130" customFormat="1" ht="10.5" customHeight="1">
      <c r="E26" s="127" t="s">
        <v>180</v>
      </c>
      <c r="F26" s="16">
        <v>25.58</v>
      </c>
      <c r="G26" s="146" t="s">
        <v>4</v>
      </c>
      <c r="H26" s="16">
        <v>27.813</v>
      </c>
      <c r="I26" s="16" t="s">
        <v>313</v>
      </c>
      <c r="J26" s="16">
        <v>3805.514</v>
      </c>
      <c r="K26" s="146" t="s">
        <v>4</v>
      </c>
      <c r="L26" s="16">
        <v>3763.596</v>
      </c>
      <c r="M26" s="16" t="s">
        <v>313</v>
      </c>
      <c r="N26" s="16">
        <v>132.867</v>
      </c>
      <c r="O26" s="146" t="s">
        <v>4</v>
      </c>
      <c r="P26" s="16">
        <v>169.211</v>
      </c>
      <c r="Q26" s="16" t="s">
        <v>313</v>
      </c>
      <c r="R26" s="16">
        <v>21.78</v>
      </c>
      <c r="S26" s="146" t="s">
        <v>4</v>
      </c>
      <c r="T26" s="16">
        <v>22.944</v>
      </c>
    </row>
    <row r="27" spans="5:20" s="130" customFormat="1" ht="10.5" customHeight="1">
      <c r="E27" s="127" t="s">
        <v>181</v>
      </c>
      <c r="F27" s="16">
        <v>6.834</v>
      </c>
      <c r="G27" s="146" t="s">
        <v>4</v>
      </c>
      <c r="H27" s="16">
        <v>9.872</v>
      </c>
      <c r="I27" s="16" t="s">
        <v>313</v>
      </c>
      <c r="J27" s="16">
        <v>1143.303</v>
      </c>
      <c r="K27" s="146" t="s">
        <v>4</v>
      </c>
      <c r="L27" s="16">
        <v>1614.844</v>
      </c>
      <c r="M27" s="16" t="s">
        <v>313</v>
      </c>
      <c r="N27" s="16">
        <v>87.904</v>
      </c>
      <c r="O27" s="146" t="s">
        <v>4</v>
      </c>
      <c r="P27" s="16">
        <v>122.203</v>
      </c>
      <c r="Q27" s="16" t="s">
        <v>313</v>
      </c>
      <c r="R27" s="16">
        <v>15.305</v>
      </c>
      <c r="S27" s="146" t="s">
        <v>4</v>
      </c>
      <c r="T27" s="16">
        <v>21.573</v>
      </c>
    </row>
    <row r="28" spans="5:20" s="130" customFormat="1" ht="10.5" customHeight="1">
      <c r="E28" s="127" t="s">
        <v>182</v>
      </c>
      <c r="F28" s="16">
        <v>413.388</v>
      </c>
      <c r="G28" s="146" t="s">
        <v>4</v>
      </c>
      <c r="H28" s="16">
        <v>247.365</v>
      </c>
      <c r="I28" s="16" t="s">
        <v>313</v>
      </c>
      <c r="J28" s="16">
        <v>26606.435</v>
      </c>
      <c r="K28" s="146" t="s">
        <v>4</v>
      </c>
      <c r="L28" s="16">
        <v>13036.978</v>
      </c>
      <c r="M28" s="16" t="s">
        <v>313</v>
      </c>
      <c r="N28" s="16">
        <v>4840.527</v>
      </c>
      <c r="O28" s="146" t="s">
        <v>4</v>
      </c>
      <c r="P28" s="16">
        <v>3009.515</v>
      </c>
      <c r="Q28" s="16" t="s">
        <v>313</v>
      </c>
      <c r="R28" s="16">
        <v>323.078</v>
      </c>
      <c r="S28" s="146" t="s">
        <v>4</v>
      </c>
      <c r="T28" s="16">
        <v>193.377</v>
      </c>
    </row>
    <row r="29" spans="5:20" s="130" customFormat="1" ht="10.5" customHeight="1">
      <c r="E29" s="127" t="s">
        <v>183</v>
      </c>
      <c r="F29" s="16">
        <v>1201.69</v>
      </c>
      <c r="G29" s="146" t="s">
        <v>4</v>
      </c>
      <c r="H29" s="16">
        <v>486.661</v>
      </c>
      <c r="I29" s="16" t="s">
        <v>313</v>
      </c>
      <c r="J29" s="16">
        <v>85166.47</v>
      </c>
      <c r="K29" s="146" t="s">
        <v>4</v>
      </c>
      <c r="L29" s="16">
        <v>26638.047</v>
      </c>
      <c r="M29" s="16" t="s">
        <v>313</v>
      </c>
      <c r="N29" s="16">
        <v>16848.446</v>
      </c>
      <c r="O29" s="146" t="s">
        <v>4</v>
      </c>
      <c r="P29" s="16">
        <v>7259.133</v>
      </c>
      <c r="Q29" s="16" t="s">
        <v>313</v>
      </c>
      <c r="R29" s="16">
        <v>1408.756</v>
      </c>
      <c r="S29" s="146" t="s">
        <v>4</v>
      </c>
      <c r="T29" s="16">
        <v>495.263</v>
      </c>
    </row>
    <row r="30" spans="5:20" s="130" customFormat="1" ht="10.5" customHeight="1">
      <c r="E30" s="127" t="s">
        <v>184</v>
      </c>
      <c r="F30" s="16">
        <v>9259.211</v>
      </c>
      <c r="G30" s="146" t="s">
        <v>4</v>
      </c>
      <c r="H30" s="16">
        <v>778.586</v>
      </c>
      <c r="I30" s="16" t="s">
        <v>313</v>
      </c>
      <c r="J30" s="16">
        <v>1257429.727</v>
      </c>
      <c r="K30" s="146" t="s">
        <v>4</v>
      </c>
      <c r="L30" s="16">
        <v>77475.553</v>
      </c>
      <c r="M30" s="16" t="s">
        <v>313</v>
      </c>
      <c r="N30" s="16">
        <v>161865.888</v>
      </c>
      <c r="O30" s="146" t="s">
        <v>4</v>
      </c>
      <c r="P30" s="16">
        <v>14261.14</v>
      </c>
      <c r="Q30" s="16" t="s">
        <v>313</v>
      </c>
      <c r="R30" s="16">
        <v>25008.394</v>
      </c>
      <c r="S30" s="146" t="s">
        <v>4</v>
      </c>
      <c r="T30" s="16">
        <v>1723.464</v>
      </c>
    </row>
    <row r="31" spans="5:20" s="130" customFormat="1" ht="10.5" customHeight="1">
      <c r="E31" s="127" t="s">
        <v>178</v>
      </c>
      <c r="F31" s="16">
        <v>3185.338</v>
      </c>
      <c r="G31" s="146" t="s">
        <v>4</v>
      </c>
      <c r="H31" s="16">
        <v>475.279</v>
      </c>
      <c r="I31" s="16" t="s">
        <v>313</v>
      </c>
      <c r="J31" s="16">
        <v>244650.957</v>
      </c>
      <c r="K31" s="146" t="s">
        <v>4</v>
      </c>
      <c r="L31" s="16">
        <v>36515.293</v>
      </c>
      <c r="M31" s="16" t="s">
        <v>313</v>
      </c>
      <c r="N31" s="16">
        <v>51166.523</v>
      </c>
      <c r="O31" s="146" t="s">
        <v>4</v>
      </c>
      <c r="P31" s="16">
        <v>7969.276</v>
      </c>
      <c r="Q31" s="16" t="s">
        <v>313</v>
      </c>
      <c r="R31" s="16">
        <v>4127.797</v>
      </c>
      <c r="S31" s="146" t="s">
        <v>4</v>
      </c>
      <c r="T31" s="16">
        <v>677.09</v>
      </c>
    </row>
    <row r="32" spans="1:20" s="237" customFormat="1" ht="6" customHeight="1">
      <c r="A32" s="18"/>
      <c r="B32" s="18"/>
      <c r="C32" s="18"/>
      <c r="D32" s="18"/>
      <c r="E32" s="18"/>
      <c r="F32" s="18"/>
      <c r="G32" s="305"/>
      <c r="H32" s="18"/>
      <c r="I32" s="18"/>
      <c r="J32" s="18"/>
      <c r="K32" s="305"/>
      <c r="L32" s="18"/>
      <c r="M32" s="18"/>
      <c r="N32" s="18"/>
      <c r="O32" s="305"/>
      <c r="P32" s="18"/>
      <c r="Q32" s="18"/>
      <c r="R32" s="18"/>
      <c r="S32" s="305"/>
      <c r="T32" s="18"/>
    </row>
    <row r="33" spans="1:19" s="130" customFormat="1" ht="5.25" customHeight="1">
      <c r="A33" s="127"/>
      <c r="B33" s="127"/>
      <c r="C33" s="127"/>
      <c r="D33" s="127"/>
      <c r="E33" s="127"/>
      <c r="G33" s="146"/>
      <c r="K33" s="146"/>
      <c r="O33" s="146"/>
      <c r="S33" s="146"/>
    </row>
    <row r="34" spans="1:20" s="130" customFormat="1" ht="11.25" customHeight="1">
      <c r="A34" s="239" t="s">
        <v>133</v>
      </c>
      <c r="B34" s="239"/>
      <c r="C34" s="239"/>
      <c r="D34" s="239"/>
      <c r="E34" s="239"/>
      <c r="F34" s="239"/>
      <c r="G34" s="273"/>
      <c r="H34" s="239"/>
      <c r="I34" s="239"/>
      <c r="J34" s="128"/>
      <c r="K34" s="146"/>
      <c r="L34" s="128"/>
      <c r="M34" s="128"/>
      <c r="N34" s="128"/>
      <c r="O34" s="146"/>
      <c r="P34" s="128"/>
      <c r="Q34" s="128"/>
      <c r="R34" s="128"/>
      <c r="S34" s="146"/>
      <c r="T34" s="128"/>
    </row>
    <row r="35" spans="1:20" s="130" customFormat="1" ht="11.25" customHeight="1">
      <c r="A35" s="129" t="s">
        <v>22</v>
      </c>
      <c r="B35" s="129"/>
      <c r="C35" s="129"/>
      <c r="D35" s="129"/>
      <c r="E35" s="129"/>
      <c r="F35" s="12">
        <v>156.084</v>
      </c>
      <c r="G35" s="146" t="s">
        <v>4</v>
      </c>
      <c r="H35" s="12">
        <v>152.677</v>
      </c>
      <c r="I35" s="12" t="s">
        <v>313</v>
      </c>
      <c r="J35" s="12">
        <v>15841.79</v>
      </c>
      <c r="K35" s="146" t="s">
        <v>4</v>
      </c>
      <c r="L35" s="12">
        <v>11592.901</v>
      </c>
      <c r="M35" s="12" t="s">
        <v>313</v>
      </c>
      <c r="N35" s="12">
        <v>2497.601</v>
      </c>
      <c r="O35" s="146" t="s">
        <v>4</v>
      </c>
      <c r="P35" s="12">
        <v>2108.946</v>
      </c>
      <c r="Q35" s="12" t="s">
        <v>313</v>
      </c>
      <c r="R35" s="12">
        <v>378.421</v>
      </c>
      <c r="S35" s="146" t="s">
        <v>4</v>
      </c>
      <c r="T35" s="12">
        <v>335.069</v>
      </c>
    </row>
    <row r="36" spans="5:20" s="130" customFormat="1" ht="10.5" customHeight="1">
      <c r="E36" s="127" t="s">
        <v>174</v>
      </c>
      <c r="F36" s="16"/>
      <c r="G36" s="146"/>
      <c r="H36" s="16"/>
      <c r="I36" s="16"/>
      <c r="J36" s="16"/>
      <c r="K36" s="146"/>
      <c r="L36" s="16"/>
      <c r="M36" s="16"/>
      <c r="N36" s="16"/>
      <c r="O36" s="146"/>
      <c r="P36" s="16"/>
      <c r="Q36" s="16"/>
      <c r="R36" s="16"/>
      <c r="S36" s="146"/>
      <c r="T36" s="16"/>
    </row>
    <row r="37" spans="5:20" s="130" customFormat="1" ht="10.5" customHeight="1">
      <c r="E37" s="127" t="s">
        <v>179</v>
      </c>
      <c r="F37" s="16" t="s">
        <v>312</v>
      </c>
      <c r="G37" s="146" t="s">
        <v>4</v>
      </c>
      <c r="H37" s="16" t="s">
        <v>312</v>
      </c>
      <c r="I37" s="16" t="s">
        <v>313</v>
      </c>
      <c r="J37" s="16" t="s">
        <v>312</v>
      </c>
      <c r="K37" s="146" t="s">
        <v>4</v>
      </c>
      <c r="L37" s="16" t="s">
        <v>312</v>
      </c>
      <c r="M37" s="16" t="s">
        <v>313</v>
      </c>
      <c r="N37" s="16" t="s">
        <v>312</v>
      </c>
      <c r="O37" s="146" t="s">
        <v>4</v>
      </c>
      <c r="P37" s="16" t="s">
        <v>312</v>
      </c>
      <c r="Q37" s="16" t="s">
        <v>313</v>
      </c>
      <c r="R37" s="16" t="s">
        <v>312</v>
      </c>
      <c r="S37" s="146" t="s">
        <v>4</v>
      </c>
      <c r="T37" s="16" t="s">
        <v>312</v>
      </c>
    </row>
    <row r="38" spans="5:20" s="130" customFormat="1" ht="10.5" customHeight="1">
      <c r="E38" s="127" t="s">
        <v>180</v>
      </c>
      <c r="F38" s="16" t="s">
        <v>312</v>
      </c>
      <c r="G38" s="146" t="s">
        <v>4</v>
      </c>
      <c r="H38" s="16" t="s">
        <v>312</v>
      </c>
      <c r="I38" s="16" t="s">
        <v>313</v>
      </c>
      <c r="J38" s="16" t="s">
        <v>312</v>
      </c>
      <c r="K38" s="146" t="s">
        <v>4</v>
      </c>
      <c r="L38" s="16" t="s">
        <v>312</v>
      </c>
      <c r="M38" s="16" t="s">
        <v>313</v>
      </c>
      <c r="N38" s="16" t="s">
        <v>312</v>
      </c>
      <c r="O38" s="146" t="s">
        <v>4</v>
      </c>
      <c r="P38" s="16" t="s">
        <v>312</v>
      </c>
      <c r="Q38" s="16" t="s">
        <v>313</v>
      </c>
      <c r="R38" s="16" t="s">
        <v>312</v>
      </c>
      <c r="S38" s="146" t="s">
        <v>4</v>
      </c>
      <c r="T38" s="16" t="s">
        <v>312</v>
      </c>
    </row>
    <row r="39" spans="5:20" s="130" customFormat="1" ht="10.5" customHeight="1">
      <c r="E39" s="127" t="s">
        <v>181</v>
      </c>
      <c r="F39" s="16">
        <v>72.819</v>
      </c>
      <c r="G39" s="146" t="s">
        <v>4</v>
      </c>
      <c r="H39" s="16">
        <v>137.141</v>
      </c>
      <c r="I39" s="16" t="s">
        <v>313</v>
      </c>
      <c r="J39" s="16">
        <v>1800.486</v>
      </c>
      <c r="K39" s="146" t="s">
        <v>4</v>
      </c>
      <c r="L39" s="16">
        <v>3234.759</v>
      </c>
      <c r="M39" s="16" t="s">
        <v>313</v>
      </c>
      <c r="N39" s="16">
        <v>229.339</v>
      </c>
      <c r="O39" s="146" t="s">
        <v>4</v>
      </c>
      <c r="P39" s="16">
        <v>440.061</v>
      </c>
      <c r="Q39" s="16" t="s">
        <v>313</v>
      </c>
      <c r="R39" s="16">
        <v>5.911</v>
      </c>
      <c r="S39" s="146" t="s">
        <v>4</v>
      </c>
      <c r="T39" s="16">
        <v>10.854</v>
      </c>
    </row>
    <row r="40" spans="5:20" s="130" customFormat="1" ht="10.5" customHeight="1">
      <c r="E40" s="127" t="s">
        <v>182</v>
      </c>
      <c r="F40" s="16" t="s">
        <v>312</v>
      </c>
      <c r="G40" s="146" t="s">
        <v>4</v>
      </c>
      <c r="H40" s="16" t="s">
        <v>312</v>
      </c>
      <c r="I40" s="16" t="s">
        <v>313</v>
      </c>
      <c r="J40" s="16" t="s">
        <v>312</v>
      </c>
      <c r="K40" s="146" t="s">
        <v>4</v>
      </c>
      <c r="L40" s="16" t="s">
        <v>312</v>
      </c>
      <c r="M40" s="16" t="s">
        <v>313</v>
      </c>
      <c r="N40" s="16" t="s">
        <v>312</v>
      </c>
      <c r="O40" s="146" t="s">
        <v>4</v>
      </c>
      <c r="P40" s="16" t="s">
        <v>312</v>
      </c>
      <c r="Q40" s="16" t="s">
        <v>313</v>
      </c>
      <c r="R40" s="16" t="s">
        <v>312</v>
      </c>
      <c r="S40" s="146" t="s">
        <v>4</v>
      </c>
      <c r="T40" s="16" t="s">
        <v>312</v>
      </c>
    </row>
    <row r="41" spans="5:20" s="130" customFormat="1" ht="10.5" customHeight="1">
      <c r="E41" s="127" t="s">
        <v>183</v>
      </c>
      <c r="F41" s="16">
        <v>3.796</v>
      </c>
      <c r="G41" s="146" t="s">
        <v>4</v>
      </c>
      <c r="H41" s="16">
        <v>7.424</v>
      </c>
      <c r="I41" s="16" t="s">
        <v>313</v>
      </c>
      <c r="J41" s="16">
        <v>677.909</v>
      </c>
      <c r="K41" s="146" t="s">
        <v>4</v>
      </c>
      <c r="L41" s="16">
        <v>1325.883</v>
      </c>
      <c r="M41" s="16" t="s">
        <v>313</v>
      </c>
      <c r="N41" s="16">
        <v>21.195</v>
      </c>
      <c r="O41" s="146" t="s">
        <v>4</v>
      </c>
      <c r="P41" s="16">
        <v>41.453</v>
      </c>
      <c r="Q41" s="16" t="s">
        <v>313</v>
      </c>
      <c r="R41" s="16">
        <v>4.449</v>
      </c>
      <c r="S41" s="146" t="s">
        <v>4</v>
      </c>
      <c r="T41" s="16">
        <v>8.702</v>
      </c>
    </row>
    <row r="42" spans="5:20" s="130" customFormat="1" ht="10.5" customHeight="1">
      <c r="E42" s="127" t="s">
        <v>184</v>
      </c>
      <c r="F42" s="16">
        <v>2.054</v>
      </c>
      <c r="G42" s="146" t="s">
        <v>4</v>
      </c>
      <c r="H42" s="16">
        <v>4.017</v>
      </c>
      <c r="I42" s="16" t="s">
        <v>313</v>
      </c>
      <c r="J42" s="16">
        <v>287.498</v>
      </c>
      <c r="K42" s="146" t="s">
        <v>4</v>
      </c>
      <c r="L42" s="16">
        <v>562.434</v>
      </c>
      <c r="M42" s="16" t="s">
        <v>313</v>
      </c>
      <c r="N42" s="16">
        <v>27.896</v>
      </c>
      <c r="O42" s="146" t="s">
        <v>4</v>
      </c>
      <c r="P42" s="16">
        <v>54.572</v>
      </c>
      <c r="Q42" s="16" t="s">
        <v>313</v>
      </c>
      <c r="R42" s="16">
        <v>5.208</v>
      </c>
      <c r="S42" s="146" t="s">
        <v>4</v>
      </c>
      <c r="T42" s="16">
        <v>10.189</v>
      </c>
    </row>
    <row r="43" spans="5:20" s="130" customFormat="1" ht="10.5" customHeight="1">
      <c r="E43" s="127" t="s">
        <v>178</v>
      </c>
      <c r="F43" s="16">
        <v>77.415</v>
      </c>
      <c r="G43" s="146" t="s">
        <v>4</v>
      </c>
      <c r="H43" s="16">
        <v>66.588</v>
      </c>
      <c r="I43" s="16" t="s">
        <v>313</v>
      </c>
      <c r="J43" s="16">
        <v>13075.897</v>
      </c>
      <c r="K43" s="146" t="s">
        <v>4</v>
      </c>
      <c r="L43" s="16">
        <v>11041.707</v>
      </c>
      <c r="M43" s="16" t="s">
        <v>313</v>
      </c>
      <c r="N43" s="16">
        <v>2219.172</v>
      </c>
      <c r="O43" s="146" t="s">
        <v>4</v>
      </c>
      <c r="P43" s="16">
        <v>2061.663</v>
      </c>
      <c r="Q43" s="16" t="s">
        <v>313</v>
      </c>
      <c r="R43" s="16">
        <v>362.852</v>
      </c>
      <c r="S43" s="146" t="s">
        <v>4</v>
      </c>
      <c r="T43" s="16">
        <v>334.677</v>
      </c>
    </row>
    <row r="44" spans="1:20" s="237" customFormat="1" ht="5.25" customHeight="1">
      <c r="A44" s="18"/>
      <c r="B44" s="18"/>
      <c r="C44" s="18"/>
      <c r="D44" s="18"/>
      <c r="E44" s="18"/>
      <c r="F44" s="18"/>
      <c r="G44" s="305"/>
      <c r="H44" s="18"/>
      <c r="I44" s="18"/>
      <c r="J44" s="18"/>
      <c r="K44" s="305"/>
      <c r="L44" s="18"/>
      <c r="M44" s="18"/>
      <c r="N44" s="18"/>
      <c r="O44" s="305"/>
      <c r="P44" s="18"/>
      <c r="Q44" s="18"/>
      <c r="R44" s="18"/>
      <c r="S44" s="305"/>
      <c r="T44" s="18"/>
    </row>
    <row r="45" spans="1:19" s="130" customFormat="1" ht="5.25" customHeight="1">
      <c r="A45" s="127"/>
      <c r="B45" s="127"/>
      <c r="C45" s="127"/>
      <c r="D45" s="127"/>
      <c r="E45" s="127"/>
      <c r="G45" s="146"/>
      <c r="K45" s="146"/>
      <c r="O45" s="146"/>
      <c r="S45" s="146"/>
    </row>
    <row r="46" spans="1:20" s="130" customFormat="1" ht="11.25" customHeight="1">
      <c r="A46" s="239" t="s">
        <v>134</v>
      </c>
      <c r="B46" s="239"/>
      <c r="C46" s="239"/>
      <c r="D46" s="239"/>
      <c r="E46" s="239"/>
      <c r="F46" s="239"/>
      <c r="G46" s="273"/>
      <c r="H46" s="239"/>
      <c r="I46" s="239"/>
      <c r="J46" s="6"/>
      <c r="K46" s="146"/>
      <c r="L46" s="6"/>
      <c r="M46" s="6"/>
      <c r="N46" s="6"/>
      <c r="O46" s="146"/>
      <c r="P46" s="6"/>
      <c r="Q46" s="6"/>
      <c r="R46" s="6"/>
      <c r="S46" s="146"/>
      <c r="T46" s="6"/>
    </row>
    <row r="47" spans="1:20" s="130" customFormat="1" ht="11.25" customHeight="1">
      <c r="A47" s="129" t="s">
        <v>22</v>
      </c>
      <c r="B47" s="129"/>
      <c r="C47" s="129"/>
      <c r="D47" s="129"/>
      <c r="E47" s="129"/>
      <c r="F47" s="12">
        <v>48.644</v>
      </c>
      <c r="G47" s="146" t="s">
        <v>4</v>
      </c>
      <c r="H47" s="12">
        <v>28.915</v>
      </c>
      <c r="I47" s="12" t="s">
        <v>313</v>
      </c>
      <c r="J47" s="12">
        <v>1959.495</v>
      </c>
      <c r="K47" s="146" t="s">
        <v>4</v>
      </c>
      <c r="L47" s="12">
        <v>997.498</v>
      </c>
      <c r="M47" s="12" t="s">
        <v>313</v>
      </c>
      <c r="N47" s="12" t="s">
        <v>312</v>
      </c>
      <c r="O47" s="146" t="s">
        <v>4</v>
      </c>
      <c r="P47" s="12" t="s">
        <v>312</v>
      </c>
      <c r="Q47" s="12" t="s">
        <v>313</v>
      </c>
      <c r="R47" s="12" t="s">
        <v>312</v>
      </c>
      <c r="S47" s="146" t="s">
        <v>4</v>
      </c>
      <c r="T47" s="12" t="s">
        <v>312</v>
      </c>
    </row>
    <row r="48" spans="5:20" s="130" customFormat="1" ht="10.5" customHeight="1">
      <c r="E48" s="127" t="s">
        <v>174</v>
      </c>
      <c r="F48" s="16"/>
      <c r="G48" s="146"/>
      <c r="H48" s="16"/>
      <c r="I48" s="16"/>
      <c r="J48" s="16"/>
      <c r="K48" s="146"/>
      <c r="L48" s="16"/>
      <c r="M48" s="16"/>
      <c r="N48" s="16"/>
      <c r="O48" s="146"/>
      <c r="P48" s="16"/>
      <c r="Q48" s="16"/>
      <c r="R48" s="16"/>
      <c r="S48" s="146"/>
      <c r="T48" s="16"/>
    </row>
    <row r="49" spans="5:20" s="130" customFormat="1" ht="10.5" customHeight="1">
      <c r="E49" s="127" t="s">
        <v>175</v>
      </c>
      <c r="F49" s="16">
        <v>19.092</v>
      </c>
      <c r="G49" s="146" t="s">
        <v>4</v>
      </c>
      <c r="H49" s="16">
        <v>22.699</v>
      </c>
      <c r="I49" s="16" t="s">
        <v>313</v>
      </c>
      <c r="J49" s="16">
        <v>818.135</v>
      </c>
      <c r="K49" s="146" t="s">
        <v>4</v>
      </c>
      <c r="L49" s="16">
        <v>747.484</v>
      </c>
      <c r="M49" s="16" t="s">
        <v>313</v>
      </c>
      <c r="N49" s="16" t="s">
        <v>312</v>
      </c>
      <c r="O49" s="146" t="s">
        <v>4</v>
      </c>
      <c r="P49" s="16" t="s">
        <v>312</v>
      </c>
      <c r="Q49" s="16" t="s">
        <v>313</v>
      </c>
      <c r="R49" s="16" t="s">
        <v>312</v>
      </c>
      <c r="S49" s="146" t="s">
        <v>4</v>
      </c>
      <c r="T49" s="16" t="s">
        <v>312</v>
      </c>
    </row>
    <row r="50" spans="5:20" s="130" customFormat="1" ht="10.5" customHeight="1">
      <c r="E50" s="127" t="s">
        <v>176</v>
      </c>
      <c r="F50" s="16">
        <v>26.797</v>
      </c>
      <c r="G50" s="146" t="s">
        <v>4</v>
      </c>
      <c r="H50" s="16">
        <v>17.575</v>
      </c>
      <c r="I50" s="16" t="s">
        <v>313</v>
      </c>
      <c r="J50" s="16">
        <v>855.049</v>
      </c>
      <c r="K50" s="146" t="s">
        <v>4</v>
      </c>
      <c r="L50" s="16">
        <v>560.319</v>
      </c>
      <c r="M50" s="16" t="s">
        <v>313</v>
      </c>
      <c r="N50" s="16" t="s">
        <v>312</v>
      </c>
      <c r="O50" s="146" t="s">
        <v>4</v>
      </c>
      <c r="P50" s="16" t="s">
        <v>312</v>
      </c>
      <c r="Q50" s="16" t="s">
        <v>313</v>
      </c>
      <c r="R50" s="16" t="s">
        <v>312</v>
      </c>
      <c r="S50" s="146" t="s">
        <v>4</v>
      </c>
      <c r="T50" s="16" t="s">
        <v>312</v>
      </c>
    </row>
    <row r="51" spans="5:20" s="130" customFormat="1" ht="10.5" customHeight="1">
      <c r="E51" s="127" t="s">
        <v>177</v>
      </c>
      <c r="F51" s="16">
        <v>2.755</v>
      </c>
      <c r="G51" s="146" t="s">
        <v>4</v>
      </c>
      <c r="H51" s="16">
        <v>3.472</v>
      </c>
      <c r="I51" s="16" t="s">
        <v>313</v>
      </c>
      <c r="J51" s="16">
        <v>286.311</v>
      </c>
      <c r="K51" s="146" t="s">
        <v>4</v>
      </c>
      <c r="L51" s="16">
        <v>350.122</v>
      </c>
      <c r="M51" s="16" t="s">
        <v>313</v>
      </c>
      <c r="N51" s="16" t="s">
        <v>312</v>
      </c>
      <c r="O51" s="146" t="s">
        <v>4</v>
      </c>
      <c r="P51" s="16" t="s">
        <v>312</v>
      </c>
      <c r="Q51" s="16" t="s">
        <v>313</v>
      </c>
      <c r="R51" s="16" t="s">
        <v>312</v>
      </c>
      <c r="S51" s="146" t="s">
        <v>4</v>
      </c>
      <c r="T51" s="16" t="s">
        <v>312</v>
      </c>
    </row>
    <row r="52" spans="5:20" s="130" customFormat="1" ht="10.5" customHeight="1">
      <c r="E52" s="127" t="s">
        <v>178</v>
      </c>
      <c r="F52" s="16" t="s">
        <v>312</v>
      </c>
      <c r="G52" s="146" t="s">
        <v>4</v>
      </c>
      <c r="H52" s="16" t="s">
        <v>312</v>
      </c>
      <c r="I52" s="16" t="s">
        <v>313</v>
      </c>
      <c r="J52" s="16" t="s">
        <v>312</v>
      </c>
      <c r="K52" s="146" t="s">
        <v>4</v>
      </c>
      <c r="L52" s="16" t="s">
        <v>312</v>
      </c>
      <c r="M52" s="16" t="s">
        <v>313</v>
      </c>
      <c r="N52" s="16" t="s">
        <v>312</v>
      </c>
      <c r="O52" s="146" t="s">
        <v>4</v>
      </c>
      <c r="P52" s="16" t="s">
        <v>312</v>
      </c>
      <c r="Q52" s="16" t="s">
        <v>313</v>
      </c>
      <c r="R52" s="16" t="s">
        <v>312</v>
      </c>
      <c r="S52" s="146" t="s">
        <v>4</v>
      </c>
      <c r="T52" s="16" t="s">
        <v>312</v>
      </c>
    </row>
    <row r="53" spans="1:20" s="237" customFormat="1" ht="6" customHeight="1">
      <c r="A53" s="18"/>
      <c r="B53" s="18"/>
      <c r="C53" s="18"/>
      <c r="D53" s="18"/>
      <c r="E53" s="18"/>
      <c r="F53" s="18"/>
      <c r="G53" s="305"/>
      <c r="H53" s="18"/>
      <c r="I53" s="18"/>
      <c r="J53" s="18"/>
      <c r="K53" s="305"/>
      <c r="L53" s="18"/>
      <c r="M53" s="18"/>
      <c r="N53" s="18"/>
      <c r="O53" s="305"/>
      <c r="P53" s="18"/>
      <c r="Q53" s="18"/>
      <c r="R53" s="18"/>
      <c r="S53" s="305"/>
      <c r="T53" s="18"/>
    </row>
    <row r="54" spans="1:19" s="130" customFormat="1" ht="5.25" customHeight="1">
      <c r="A54" s="127"/>
      <c r="B54" s="127"/>
      <c r="C54" s="127"/>
      <c r="D54" s="127"/>
      <c r="E54" s="127"/>
      <c r="G54" s="146"/>
      <c r="K54" s="146"/>
      <c r="O54" s="146"/>
      <c r="S54" s="146"/>
    </row>
    <row r="55" spans="1:20" s="130" customFormat="1" ht="12" customHeight="1">
      <c r="A55" s="239" t="s">
        <v>135</v>
      </c>
      <c r="B55" s="239"/>
      <c r="C55" s="239"/>
      <c r="D55" s="239"/>
      <c r="E55" s="239"/>
      <c r="F55" s="239"/>
      <c r="G55" s="146"/>
      <c r="H55" s="128"/>
      <c r="I55" s="128"/>
      <c r="J55" s="128"/>
      <c r="K55" s="146"/>
      <c r="L55" s="128"/>
      <c r="M55" s="128"/>
      <c r="N55" s="128"/>
      <c r="O55" s="146"/>
      <c r="P55" s="128"/>
      <c r="Q55" s="128"/>
      <c r="R55" s="128"/>
      <c r="S55" s="146"/>
      <c r="T55" s="128"/>
    </row>
    <row r="56" spans="1:20" s="130" customFormat="1" ht="12" customHeight="1">
      <c r="A56" s="129" t="s">
        <v>22</v>
      </c>
      <c r="B56" s="129"/>
      <c r="C56" s="129"/>
      <c r="D56" s="129"/>
      <c r="E56" s="129"/>
      <c r="F56" s="12">
        <v>3618.16</v>
      </c>
      <c r="G56" s="146" t="s">
        <v>4</v>
      </c>
      <c r="H56" s="12">
        <v>425.468</v>
      </c>
      <c r="I56" s="12" t="s">
        <v>313</v>
      </c>
      <c r="J56" s="12">
        <v>354001.662</v>
      </c>
      <c r="K56" s="146" t="s">
        <v>4</v>
      </c>
      <c r="L56" s="12">
        <v>31611.491</v>
      </c>
      <c r="M56" s="12" t="s">
        <v>313</v>
      </c>
      <c r="N56" s="12">
        <v>43805.623</v>
      </c>
      <c r="O56" s="146" t="s">
        <v>4</v>
      </c>
      <c r="P56" s="12">
        <v>5942.339</v>
      </c>
      <c r="Q56" s="12" t="s">
        <v>313</v>
      </c>
      <c r="R56" s="12">
        <v>4574.823</v>
      </c>
      <c r="S56" s="146" t="s">
        <v>4</v>
      </c>
      <c r="T56" s="12">
        <v>510.718</v>
      </c>
    </row>
    <row r="57" spans="5:20" s="130" customFormat="1" ht="10.5" customHeight="1">
      <c r="E57" s="127" t="s">
        <v>174</v>
      </c>
      <c r="F57" s="16"/>
      <c r="G57" s="146"/>
      <c r="H57" s="16"/>
      <c r="I57" s="16"/>
      <c r="J57" s="16"/>
      <c r="K57" s="146"/>
      <c r="L57" s="16"/>
      <c r="M57" s="16"/>
      <c r="N57" s="16"/>
      <c r="O57" s="146"/>
      <c r="P57" s="16"/>
      <c r="Q57" s="16"/>
      <c r="R57" s="16"/>
      <c r="S57" s="146"/>
      <c r="T57" s="16"/>
    </row>
    <row r="58" spans="5:20" s="130" customFormat="1" ht="10.5" customHeight="1">
      <c r="E58" s="127" t="s">
        <v>179</v>
      </c>
      <c r="F58" s="16">
        <v>17.881</v>
      </c>
      <c r="G58" s="146" t="s">
        <v>4</v>
      </c>
      <c r="H58" s="16">
        <v>16.816</v>
      </c>
      <c r="I58" s="16" t="s">
        <v>313</v>
      </c>
      <c r="J58" s="16">
        <v>3882.096</v>
      </c>
      <c r="K58" s="146" t="s">
        <v>4</v>
      </c>
      <c r="L58" s="16">
        <v>5469.415</v>
      </c>
      <c r="M58" s="16" t="s">
        <v>313</v>
      </c>
      <c r="N58" s="16">
        <v>66.705</v>
      </c>
      <c r="O58" s="146" t="s">
        <v>4</v>
      </c>
      <c r="P58" s="16">
        <v>69.62</v>
      </c>
      <c r="Q58" s="16" t="s">
        <v>313</v>
      </c>
      <c r="R58" s="16">
        <v>16.051</v>
      </c>
      <c r="S58" s="146" t="s">
        <v>4</v>
      </c>
      <c r="T58" s="16">
        <v>23.934</v>
      </c>
    </row>
    <row r="59" spans="5:20" s="130" customFormat="1" ht="10.5" customHeight="1">
      <c r="E59" s="127" t="s">
        <v>180</v>
      </c>
      <c r="F59" s="16">
        <v>92.557</v>
      </c>
      <c r="G59" s="146" t="s">
        <v>4</v>
      </c>
      <c r="H59" s="16">
        <v>53.55</v>
      </c>
      <c r="I59" s="16" t="s">
        <v>313</v>
      </c>
      <c r="J59" s="16">
        <v>15055.473</v>
      </c>
      <c r="K59" s="146" t="s">
        <v>4</v>
      </c>
      <c r="L59" s="16">
        <v>8139.022</v>
      </c>
      <c r="M59" s="16" t="s">
        <v>313</v>
      </c>
      <c r="N59" s="16">
        <v>535.436</v>
      </c>
      <c r="O59" s="146" t="s">
        <v>4</v>
      </c>
      <c r="P59" s="16">
        <v>311.857</v>
      </c>
      <c r="Q59" s="16" t="s">
        <v>313</v>
      </c>
      <c r="R59" s="16">
        <v>102.499</v>
      </c>
      <c r="S59" s="146" t="s">
        <v>4</v>
      </c>
      <c r="T59" s="16">
        <v>48.332</v>
      </c>
    </row>
    <row r="60" spans="5:20" s="130" customFormat="1" ht="10.5" customHeight="1">
      <c r="E60" s="127" t="s">
        <v>181</v>
      </c>
      <c r="F60" s="16">
        <v>424.079</v>
      </c>
      <c r="G60" s="146" t="s">
        <v>4</v>
      </c>
      <c r="H60" s="16">
        <v>156.971</v>
      </c>
      <c r="I60" s="16" t="s">
        <v>313</v>
      </c>
      <c r="J60" s="16">
        <v>51338.97</v>
      </c>
      <c r="K60" s="146" t="s">
        <v>4</v>
      </c>
      <c r="L60" s="16">
        <v>14859.233</v>
      </c>
      <c r="M60" s="16" t="s">
        <v>313</v>
      </c>
      <c r="N60" s="16">
        <v>3237.259</v>
      </c>
      <c r="O60" s="146" t="s">
        <v>4</v>
      </c>
      <c r="P60" s="16">
        <v>1175.127</v>
      </c>
      <c r="Q60" s="16" t="s">
        <v>313</v>
      </c>
      <c r="R60" s="16">
        <v>468.612</v>
      </c>
      <c r="S60" s="146" t="s">
        <v>4</v>
      </c>
      <c r="T60" s="16">
        <v>142.765</v>
      </c>
    </row>
    <row r="61" spans="5:20" s="130" customFormat="1" ht="10.5" customHeight="1">
      <c r="E61" s="127" t="s">
        <v>182</v>
      </c>
      <c r="F61" s="16">
        <v>80.097</v>
      </c>
      <c r="G61" s="146" t="s">
        <v>4</v>
      </c>
      <c r="H61" s="16">
        <v>65.357</v>
      </c>
      <c r="I61" s="16" t="s">
        <v>313</v>
      </c>
      <c r="J61" s="16">
        <v>7682.237</v>
      </c>
      <c r="K61" s="146" t="s">
        <v>4</v>
      </c>
      <c r="L61" s="16">
        <v>4229.188</v>
      </c>
      <c r="M61" s="16" t="s">
        <v>313</v>
      </c>
      <c r="N61" s="16">
        <v>767.024</v>
      </c>
      <c r="O61" s="146" t="s">
        <v>4</v>
      </c>
      <c r="P61" s="16">
        <v>738.509</v>
      </c>
      <c r="Q61" s="16" t="s">
        <v>313</v>
      </c>
      <c r="R61" s="16">
        <v>61.786</v>
      </c>
      <c r="S61" s="146" t="s">
        <v>4</v>
      </c>
      <c r="T61" s="16">
        <v>37.379</v>
      </c>
    </row>
    <row r="62" spans="5:20" s="130" customFormat="1" ht="10.5" customHeight="1">
      <c r="E62" s="127" t="s">
        <v>183</v>
      </c>
      <c r="F62" s="16">
        <v>2480.816</v>
      </c>
      <c r="G62" s="146" t="s">
        <v>4</v>
      </c>
      <c r="H62" s="16">
        <v>380.677</v>
      </c>
      <c r="I62" s="16" t="s">
        <v>313</v>
      </c>
      <c r="J62" s="16">
        <v>208331.326</v>
      </c>
      <c r="K62" s="146" t="s">
        <v>4</v>
      </c>
      <c r="L62" s="16">
        <v>24833.846</v>
      </c>
      <c r="M62" s="16" t="s">
        <v>313</v>
      </c>
      <c r="N62" s="16">
        <v>30595.3</v>
      </c>
      <c r="O62" s="146" t="s">
        <v>4</v>
      </c>
      <c r="P62" s="16">
        <v>5266.447</v>
      </c>
      <c r="Q62" s="16" t="s">
        <v>313</v>
      </c>
      <c r="R62" s="16">
        <v>2700.134</v>
      </c>
      <c r="S62" s="146" t="s">
        <v>4</v>
      </c>
      <c r="T62" s="16">
        <v>405.3</v>
      </c>
    </row>
    <row r="63" spans="5:20" s="130" customFormat="1" ht="10.5" customHeight="1">
      <c r="E63" s="127" t="s">
        <v>184</v>
      </c>
      <c r="F63" s="16">
        <v>265.131</v>
      </c>
      <c r="G63" s="146" t="s">
        <v>4</v>
      </c>
      <c r="H63" s="16">
        <v>94.565</v>
      </c>
      <c r="I63" s="16" t="s">
        <v>313</v>
      </c>
      <c r="J63" s="16">
        <v>41077.65</v>
      </c>
      <c r="K63" s="146" t="s">
        <v>4</v>
      </c>
      <c r="L63" s="16">
        <v>13219.024</v>
      </c>
      <c r="M63" s="16" t="s">
        <v>313</v>
      </c>
      <c r="N63" s="16">
        <v>4601.599</v>
      </c>
      <c r="O63" s="146" t="s">
        <v>4</v>
      </c>
      <c r="P63" s="16">
        <v>1735.397</v>
      </c>
      <c r="Q63" s="16" t="s">
        <v>313</v>
      </c>
      <c r="R63" s="16">
        <v>787.309</v>
      </c>
      <c r="S63" s="146" t="s">
        <v>4</v>
      </c>
      <c r="T63" s="16">
        <v>273.017</v>
      </c>
    </row>
    <row r="64" spans="5:20" s="130" customFormat="1" ht="10.5" customHeight="1">
      <c r="E64" s="127" t="s">
        <v>178</v>
      </c>
      <c r="F64" s="16">
        <v>257.601</v>
      </c>
      <c r="G64" s="146" t="s">
        <v>4</v>
      </c>
      <c r="H64" s="16">
        <v>107.955</v>
      </c>
      <c r="I64" s="16" t="s">
        <v>313</v>
      </c>
      <c r="J64" s="16">
        <v>26633.909</v>
      </c>
      <c r="K64" s="146" t="s">
        <v>4</v>
      </c>
      <c r="L64" s="16">
        <v>8785.928</v>
      </c>
      <c r="M64" s="16" t="s">
        <v>313</v>
      </c>
      <c r="N64" s="16">
        <v>4002.3</v>
      </c>
      <c r="O64" s="146" t="s">
        <v>4</v>
      </c>
      <c r="P64" s="16">
        <v>2156.443</v>
      </c>
      <c r="Q64" s="16" t="s">
        <v>313</v>
      </c>
      <c r="R64" s="16">
        <v>438.43</v>
      </c>
      <c r="S64" s="146" t="s">
        <v>4</v>
      </c>
      <c r="T64" s="16">
        <v>164.83</v>
      </c>
    </row>
    <row r="65" spans="1:20" s="237" customFormat="1" ht="5.25" customHeight="1">
      <c r="A65" s="18"/>
      <c r="B65" s="18"/>
      <c r="C65" s="18"/>
      <c r="D65" s="18"/>
      <c r="E65" s="18"/>
      <c r="F65" s="18"/>
      <c r="G65" s="305"/>
      <c r="H65" s="18"/>
      <c r="I65" s="18"/>
      <c r="J65" s="18"/>
      <c r="K65" s="305"/>
      <c r="L65" s="18"/>
      <c r="M65" s="18"/>
      <c r="N65" s="18"/>
      <c r="O65" s="305"/>
      <c r="P65" s="18"/>
      <c r="Q65" s="18"/>
      <c r="R65" s="18"/>
      <c r="S65" s="305"/>
      <c r="T65" s="18"/>
    </row>
    <row r="66" spans="1:19" s="130" customFormat="1" ht="5.25" customHeight="1">
      <c r="A66" s="127"/>
      <c r="B66" s="127"/>
      <c r="C66" s="127"/>
      <c r="D66" s="127"/>
      <c r="E66" s="127"/>
      <c r="G66" s="146"/>
      <c r="K66" s="146"/>
      <c r="O66" s="146"/>
      <c r="S66" s="146"/>
    </row>
    <row r="67" spans="1:20" s="130" customFormat="1" ht="11.25" customHeight="1">
      <c r="A67" s="239" t="s">
        <v>136</v>
      </c>
      <c r="B67" s="239"/>
      <c r="C67" s="239"/>
      <c r="D67" s="239"/>
      <c r="E67" s="239"/>
      <c r="F67" s="239"/>
      <c r="G67" s="273"/>
      <c r="H67" s="239"/>
      <c r="I67" s="239"/>
      <c r="J67" s="6"/>
      <c r="K67" s="146"/>
      <c r="L67" s="6"/>
      <c r="M67" s="6"/>
      <c r="N67" s="6"/>
      <c r="O67" s="146"/>
      <c r="P67" s="6"/>
      <c r="Q67" s="6"/>
      <c r="R67" s="6"/>
      <c r="S67" s="146"/>
      <c r="T67" s="6"/>
    </row>
    <row r="68" spans="1:20" s="130" customFormat="1" ht="11.25" customHeight="1">
      <c r="A68" s="129" t="s">
        <v>22</v>
      </c>
      <c r="B68" s="129"/>
      <c r="C68" s="129"/>
      <c r="D68" s="129"/>
      <c r="E68" s="129"/>
      <c r="F68" s="12">
        <v>135.483</v>
      </c>
      <c r="G68" s="146" t="s">
        <v>4</v>
      </c>
      <c r="H68" s="12">
        <v>171.584</v>
      </c>
      <c r="I68" s="12" t="s">
        <v>313</v>
      </c>
      <c r="J68" s="12">
        <v>9649.438</v>
      </c>
      <c r="K68" s="146" t="s">
        <v>4</v>
      </c>
      <c r="L68" s="12">
        <v>6315.251</v>
      </c>
      <c r="M68" s="12" t="s">
        <v>313</v>
      </c>
      <c r="N68" s="12">
        <v>2365.556</v>
      </c>
      <c r="O68" s="146" t="s">
        <v>4</v>
      </c>
      <c r="P68" s="12">
        <v>3388.671</v>
      </c>
      <c r="Q68" s="12" t="s">
        <v>313</v>
      </c>
      <c r="R68" s="12">
        <v>165.319</v>
      </c>
      <c r="S68" s="146" t="s">
        <v>4</v>
      </c>
      <c r="T68" s="12">
        <v>105.462</v>
      </c>
    </row>
    <row r="69" spans="5:20" s="130" customFormat="1" ht="10.5" customHeight="1">
      <c r="E69" s="127" t="s">
        <v>174</v>
      </c>
      <c r="F69" s="16"/>
      <c r="G69" s="146"/>
      <c r="H69" s="16"/>
      <c r="I69" s="16"/>
      <c r="J69" s="16"/>
      <c r="K69" s="146"/>
      <c r="L69" s="16"/>
      <c r="M69" s="16"/>
      <c r="N69" s="16"/>
      <c r="O69" s="146"/>
      <c r="P69" s="16"/>
      <c r="Q69" s="16"/>
      <c r="R69" s="16"/>
      <c r="S69" s="146"/>
      <c r="T69" s="16"/>
    </row>
    <row r="70" spans="5:20" s="130" customFormat="1" ht="10.5" customHeight="1">
      <c r="E70" s="127" t="s">
        <v>179</v>
      </c>
      <c r="F70" s="16" t="s">
        <v>312</v>
      </c>
      <c r="G70" s="146" t="s">
        <v>4</v>
      </c>
      <c r="H70" s="16" t="s">
        <v>312</v>
      </c>
      <c r="I70" s="16" t="s">
        <v>313</v>
      </c>
      <c r="J70" s="16" t="s">
        <v>312</v>
      </c>
      <c r="K70" s="146" t="s">
        <v>4</v>
      </c>
      <c r="L70" s="16" t="s">
        <v>312</v>
      </c>
      <c r="M70" s="16" t="s">
        <v>313</v>
      </c>
      <c r="N70" s="16" t="s">
        <v>312</v>
      </c>
      <c r="O70" s="146" t="s">
        <v>4</v>
      </c>
      <c r="P70" s="16" t="s">
        <v>312</v>
      </c>
      <c r="Q70" s="16" t="s">
        <v>313</v>
      </c>
      <c r="R70" s="16" t="s">
        <v>312</v>
      </c>
      <c r="S70" s="146" t="s">
        <v>4</v>
      </c>
      <c r="T70" s="16" t="s">
        <v>312</v>
      </c>
    </row>
    <row r="71" spans="5:20" s="130" customFormat="1" ht="10.5" customHeight="1">
      <c r="E71" s="127" t="s">
        <v>180</v>
      </c>
      <c r="F71" s="16">
        <v>0.776</v>
      </c>
      <c r="G71" s="146" t="s">
        <v>4</v>
      </c>
      <c r="H71" s="16">
        <v>1.514</v>
      </c>
      <c r="I71" s="16" t="s">
        <v>313</v>
      </c>
      <c r="J71" s="16">
        <v>4.653</v>
      </c>
      <c r="K71" s="146" t="s">
        <v>4</v>
      </c>
      <c r="L71" s="16">
        <v>9.083</v>
      </c>
      <c r="M71" s="16" t="s">
        <v>313</v>
      </c>
      <c r="N71" s="16">
        <v>6.887</v>
      </c>
      <c r="O71" s="146" t="s">
        <v>4</v>
      </c>
      <c r="P71" s="16">
        <v>13.443</v>
      </c>
      <c r="Q71" s="16" t="s">
        <v>313</v>
      </c>
      <c r="R71" s="16">
        <v>0.041</v>
      </c>
      <c r="S71" s="146" t="s">
        <v>4</v>
      </c>
      <c r="T71" s="16">
        <v>0.081</v>
      </c>
    </row>
    <row r="72" spans="5:20" s="130" customFormat="1" ht="10.5" customHeight="1">
      <c r="E72" s="127" t="s">
        <v>181</v>
      </c>
      <c r="F72" s="16" t="s">
        <v>312</v>
      </c>
      <c r="G72" s="146" t="s">
        <v>4</v>
      </c>
      <c r="H72" s="16" t="s">
        <v>312</v>
      </c>
      <c r="I72" s="16" t="s">
        <v>313</v>
      </c>
      <c r="J72" s="16" t="s">
        <v>312</v>
      </c>
      <c r="K72" s="146" t="s">
        <v>4</v>
      </c>
      <c r="L72" s="16" t="s">
        <v>312</v>
      </c>
      <c r="M72" s="16" t="s">
        <v>313</v>
      </c>
      <c r="N72" s="16" t="s">
        <v>312</v>
      </c>
      <c r="O72" s="146" t="s">
        <v>4</v>
      </c>
      <c r="P72" s="16" t="s">
        <v>312</v>
      </c>
      <c r="Q72" s="16" t="s">
        <v>313</v>
      </c>
      <c r="R72" s="16" t="s">
        <v>312</v>
      </c>
      <c r="S72" s="146" t="s">
        <v>4</v>
      </c>
      <c r="T72" s="16" t="s">
        <v>312</v>
      </c>
    </row>
    <row r="73" spans="5:20" s="130" customFormat="1" ht="10.5" customHeight="1">
      <c r="E73" s="127" t="s">
        <v>182</v>
      </c>
      <c r="F73" s="16">
        <v>87.298</v>
      </c>
      <c r="G73" s="146" t="s">
        <v>4</v>
      </c>
      <c r="H73" s="16">
        <v>168.159</v>
      </c>
      <c r="I73" s="16" t="s">
        <v>313</v>
      </c>
      <c r="J73" s="16">
        <v>1072.568</v>
      </c>
      <c r="K73" s="146" t="s">
        <v>4</v>
      </c>
      <c r="L73" s="16">
        <v>1575.276</v>
      </c>
      <c r="M73" s="16" t="s">
        <v>313</v>
      </c>
      <c r="N73" s="16">
        <v>1741.366</v>
      </c>
      <c r="O73" s="146" t="s">
        <v>4</v>
      </c>
      <c r="P73" s="16">
        <v>3363.044</v>
      </c>
      <c r="Q73" s="16" t="s">
        <v>313</v>
      </c>
      <c r="R73" s="16">
        <v>25.802</v>
      </c>
      <c r="S73" s="146" t="s">
        <v>4</v>
      </c>
      <c r="T73" s="16">
        <v>39.362</v>
      </c>
    </row>
    <row r="74" spans="5:20" s="130" customFormat="1" ht="10.5" customHeight="1">
      <c r="E74" s="127" t="s">
        <v>183</v>
      </c>
      <c r="F74" s="16">
        <v>15.396</v>
      </c>
      <c r="G74" s="146" t="s">
        <v>4</v>
      </c>
      <c r="H74" s="16">
        <v>17.798</v>
      </c>
      <c r="I74" s="16" t="s">
        <v>313</v>
      </c>
      <c r="J74" s="16">
        <v>2758.077</v>
      </c>
      <c r="K74" s="146" t="s">
        <v>4</v>
      </c>
      <c r="L74" s="16">
        <v>3618.246</v>
      </c>
      <c r="M74" s="16" t="s">
        <v>313</v>
      </c>
      <c r="N74" s="16">
        <v>241.071</v>
      </c>
      <c r="O74" s="146" t="s">
        <v>4</v>
      </c>
      <c r="P74" s="16">
        <v>284.525</v>
      </c>
      <c r="Q74" s="16" t="s">
        <v>313</v>
      </c>
      <c r="R74" s="16">
        <v>41.914</v>
      </c>
      <c r="S74" s="146" t="s">
        <v>4</v>
      </c>
      <c r="T74" s="16">
        <v>54.71</v>
      </c>
    </row>
    <row r="75" spans="5:20" s="130" customFormat="1" ht="10.5" customHeight="1">
      <c r="E75" s="127" t="s">
        <v>184</v>
      </c>
      <c r="F75" s="16">
        <v>23.118</v>
      </c>
      <c r="G75" s="146" t="s">
        <v>4</v>
      </c>
      <c r="H75" s="16">
        <v>27.51</v>
      </c>
      <c r="I75" s="16" t="s">
        <v>313</v>
      </c>
      <c r="J75" s="16">
        <v>4606.019</v>
      </c>
      <c r="K75" s="146" t="s">
        <v>4</v>
      </c>
      <c r="L75" s="16">
        <v>4785.153</v>
      </c>
      <c r="M75" s="16" t="s">
        <v>313</v>
      </c>
      <c r="N75" s="16">
        <v>230.11</v>
      </c>
      <c r="O75" s="146" t="s">
        <v>4</v>
      </c>
      <c r="P75" s="16">
        <v>244.001</v>
      </c>
      <c r="Q75" s="16" t="s">
        <v>313</v>
      </c>
      <c r="R75" s="16">
        <v>69.201</v>
      </c>
      <c r="S75" s="146" t="s">
        <v>4</v>
      </c>
      <c r="T75" s="16">
        <v>70.214</v>
      </c>
    </row>
    <row r="76" spans="5:20" s="130" customFormat="1" ht="10.5" customHeight="1">
      <c r="E76" s="127" t="s">
        <v>178</v>
      </c>
      <c r="F76" s="16">
        <v>8.895</v>
      </c>
      <c r="G76" s="146" t="s">
        <v>4</v>
      </c>
      <c r="H76" s="16">
        <v>9.564</v>
      </c>
      <c r="I76" s="16" t="s">
        <v>313</v>
      </c>
      <c r="J76" s="16">
        <v>1208.121</v>
      </c>
      <c r="K76" s="146" t="s">
        <v>4</v>
      </c>
      <c r="L76" s="16">
        <v>1255.517</v>
      </c>
      <c r="M76" s="16" t="s">
        <v>313</v>
      </c>
      <c r="N76" s="16">
        <v>146.122</v>
      </c>
      <c r="O76" s="146" t="s">
        <v>4</v>
      </c>
      <c r="P76" s="16">
        <v>181.272</v>
      </c>
      <c r="Q76" s="16" t="s">
        <v>313</v>
      </c>
      <c r="R76" s="16">
        <v>28.36</v>
      </c>
      <c r="S76" s="146" t="s">
        <v>4</v>
      </c>
      <c r="T76" s="16">
        <v>40.935</v>
      </c>
    </row>
    <row r="77" spans="1:20" ht="12" customHeight="1" thickBot="1">
      <c r="A77" s="271"/>
      <c r="B77" s="271"/>
      <c r="C77" s="271"/>
      <c r="D77" s="271"/>
      <c r="E77" s="66"/>
      <c r="F77" s="67"/>
      <c r="G77" s="50"/>
      <c r="H77" s="67"/>
      <c r="I77" s="67"/>
      <c r="J77" s="67"/>
      <c r="K77" s="50"/>
      <c r="L77" s="67"/>
      <c r="M77" s="67"/>
      <c r="N77" s="67"/>
      <c r="O77" s="50"/>
      <c r="P77" s="67"/>
      <c r="Q77" s="67"/>
      <c r="R77" s="67"/>
      <c r="S77" s="50"/>
      <c r="T77" s="67"/>
    </row>
    <row r="78" spans="1:4" ht="12.75">
      <c r="A78" s="130"/>
      <c r="B78" s="130"/>
      <c r="C78" s="130"/>
      <c r="D78" s="130"/>
    </row>
  </sheetData>
  <sheetProtection formatCells="0" formatColumns="0" formatRows="0"/>
  <mergeCells count="8">
    <mergeCell ref="R7:T7"/>
    <mergeCell ref="J6:L6"/>
    <mergeCell ref="M6:P6"/>
    <mergeCell ref="Q6:T6"/>
    <mergeCell ref="F6:H6"/>
    <mergeCell ref="F7:H7"/>
    <mergeCell ref="J7:L7"/>
    <mergeCell ref="N7:P7"/>
  </mergeCells>
  <printOptions/>
  <pageMargins left="0.75" right="0.75" top="1" bottom="1" header="0.5" footer="0.5"/>
  <pageSetup horizontalDpi="600" verticalDpi="600" orientation="portrait" paperSize="9" scale="91" r:id="rId2"/>
  <drawing r:id="rId1"/>
</worksheet>
</file>

<file path=xl/worksheets/sheet7.xml><?xml version="1.0" encoding="utf-8"?>
<worksheet xmlns="http://schemas.openxmlformats.org/spreadsheetml/2006/main" xmlns:r="http://schemas.openxmlformats.org/officeDocument/2006/relationships">
  <dimension ref="A1:AA24"/>
  <sheetViews>
    <sheetView zoomScalePageLayoutView="0" workbookViewId="0" topLeftCell="A1">
      <selection activeCell="O38" sqref="O38"/>
    </sheetView>
  </sheetViews>
  <sheetFormatPr defaultColWidth="9.140625" defaultRowHeight="12.75"/>
  <cols>
    <col min="1" max="1" width="2.28125" style="35" customWidth="1"/>
    <col min="2" max="2" width="3.421875" style="35" customWidth="1"/>
    <col min="3" max="3" width="1.8515625" style="35" bestFit="1" customWidth="1"/>
    <col min="4" max="4" width="3.421875" style="35" customWidth="1"/>
    <col min="5" max="5" width="3.421875" style="35" hidden="1" customWidth="1"/>
    <col min="6" max="26" width="5.7109375" style="35" customWidth="1"/>
    <col min="27" max="16384" width="9.140625" style="35" customWidth="1"/>
  </cols>
  <sheetData>
    <row r="1" spans="1:26" ht="6.75" customHeight="1">
      <c r="A1" s="34"/>
      <c r="B1" s="34"/>
      <c r="C1" s="34"/>
      <c r="D1" s="34"/>
      <c r="E1" s="34"/>
      <c r="F1" s="34"/>
      <c r="G1" s="34"/>
      <c r="H1" s="34"/>
      <c r="I1" s="34"/>
      <c r="J1" s="34"/>
      <c r="K1" s="34"/>
      <c r="L1" s="34"/>
      <c r="M1" s="34"/>
      <c r="N1" s="34"/>
      <c r="O1" s="34"/>
      <c r="P1" s="34"/>
      <c r="Q1" s="34"/>
      <c r="R1" s="34"/>
      <c r="S1" s="34"/>
      <c r="T1" s="34"/>
      <c r="U1" s="34"/>
      <c r="V1" s="34"/>
      <c r="W1" s="34"/>
      <c r="X1" s="34"/>
      <c r="Y1" s="34"/>
      <c r="Z1" s="34"/>
    </row>
    <row r="2" s="34" customFormat="1" ht="12.75">
      <c r="A2" s="194" t="s">
        <v>343</v>
      </c>
    </row>
    <row r="3" s="34" customFormat="1" ht="16.5" customHeight="1">
      <c r="A3" s="194" t="s">
        <v>334</v>
      </c>
    </row>
    <row r="4" spans="1:27" ht="16.5" customHeight="1">
      <c r="A4" s="193" t="s">
        <v>344</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6" ht="16.5" customHeight="1">
      <c r="A5" s="193" t="s">
        <v>333</v>
      </c>
      <c r="B5" s="193"/>
      <c r="C5" s="34"/>
      <c r="D5" s="34"/>
      <c r="E5" s="34"/>
      <c r="F5" s="34"/>
      <c r="G5" s="34"/>
      <c r="H5" s="34"/>
      <c r="I5" s="34"/>
      <c r="J5" s="34"/>
      <c r="K5" s="34"/>
      <c r="L5" s="34"/>
      <c r="M5" s="34"/>
      <c r="N5" s="34"/>
      <c r="O5" s="34"/>
      <c r="P5" s="34"/>
      <c r="Q5" s="34"/>
      <c r="R5" s="34"/>
      <c r="S5" s="34"/>
      <c r="T5" s="34"/>
      <c r="U5" s="34"/>
      <c r="V5" s="34"/>
      <c r="W5" s="34"/>
      <c r="X5" s="34"/>
      <c r="Y5" s="34"/>
      <c r="Z5" s="34"/>
    </row>
    <row r="6" spans="1:26" ht="1.5" customHeight="1" thickBot="1">
      <c r="A6" s="156"/>
      <c r="B6" s="156"/>
      <c r="C6" s="156"/>
      <c r="D6" s="156"/>
      <c r="E6" s="156"/>
      <c r="F6" s="156"/>
      <c r="G6" s="156"/>
      <c r="H6" s="156"/>
      <c r="I6" s="156"/>
      <c r="J6" s="156"/>
      <c r="K6" s="156"/>
      <c r="L6" s="156"/>
      <c r="M6" s="156"/>
      <c r="N6" s="156"/>
      <c r="O6" s="156"/>
      <c r="P6" s="156"/>
      <c r="Q6" s="156"/>
      <c r="R6" s="156"/>
      <c r="S6" s="156"/>
      <c r="T6" s="156"/>
      <c r="U6" s="279"/>
      <c r="V6" s="279"/>
      <c r="W6" s="279"/>
      <c r="X6" s="279"/>
      <c r="Y6" s="279"/>
      <c r="Z6" s="279"/>
    </row>
    <row r="7" spans="1:26" ht="12" customHeight="1" thickBot="1">
      <c r="A7" s="275" t="s">
        <v>24</v>
      </c>
      <c r="B7" s="4"/>
      <c r="C7" s="4"/>
      <c r="D7" s="4"/>
      <c r="E7" s="4"/>
      <c r="F7" s="34"/>
      <c r="G7" s="34"/>
      <c r="H7" s="34"/>
      <c r="I7" s="34"/>
      <c r="J7" s="34"/>
      <c r="K7" s="34"/>
      <c r="L7" s="34"/>
      <c r="M7" s="34"/>
      <c r="N7" s="34"/>
      <c r="O7" s="34"/>
      <c r="P7" s="34"/>
      <c r="Q7" s="34"/>
      <c r="R7" s="34"/>
      <c r="S7" s="34"/>
      <c r="T7" s="34"/>
      <c r="U7" s="34"/>
      <c r="V7" s="34"/>
      <c r="W7" s="34"/>
      <c r="X7" s="34"/>
      <c r="Y7" s="34"/>
      <c r="Z7" s="34"/>
    </row>
    <row r="8" spans="1:26" ht="12" customHeight="1">
      <c r="A8" s="4" t="s">
        <v>25</v>
      </c>
      <c r="B8" s="275"/>
      <c r="C8" s="275"/>
      <c r="D8" s="275"/>
      <c r="E8" s="275"/>
      <c r="F8" s="432" t="s">
        <v>163</v>
      </c>
      <c r="G8" s="432"/>
      <c r="H8" s="432"/>
      <c r="I8" s="432"/>
      <c r="J8" s="432"/>
      <c r="K8" s="432"/>
      <c r="L8" s="432"/>
      <c r="M8" s="432"/>
      <c r="N8" s="432"/>
      <c r="O8" s="432"/>
      <c r="P8" s="432"/>
      <c r="Q8" s="432"/>
      <c r="R8" s="432"/>
      <c r="S8" s="432"/>
      <c r="T8" s="432"/>
      <c r="U8" s="432"/>
      <c r="V8" s="432"/>
      <c r="W8" s="432"/>
      <c r="X8" s="432"/>
      <c r="Y8" s="432"/>
      <c r="Z8" s="432"/>
    </row>
    <row r="9" spans="1:26" ht="14.25" customHeight="1" thickBot="1">
      <c r="A9" s="433" t="s">
        <v>26</v>
      </c>
      <c r="B9" s="433"/>
      <c r="C9" s="68"/>
      <c r="D9" s="68"/>
      <c r="E9" s="68"/>
      <c r="F9" s="186" t="s">
        <v>196</v>
      </c>
      <c r="G9" s="186" t="s">
        <v>197</v>
      </c>
      <c r="H9" s="186" t="s">
        <v>198</v>
      </c>
      <c r="I9" s="186" t="s">
        <v>199</v>
      </c>
      <c r="J9" s="186" t="s">
        <v>200</v>
      </c>
      <c r="K9" s="186" t="s">
        <v>201</v>
      </c>
      <c r="L9" s="186" t="s">
        <v>202</v>
      </c>
      <c r="M9" s="186" t="s">
        <v>203</v>
      </c>
      <c r="N9" s="186" t="s">
        <v>204</v>
      </c>
      <c r="O9" s="28">
        <v>10</v>
      </c>
      <c r="P9" s="28">
        <v>11</v>
      </c>
      <c r="Q9" s="28">
        <v>12</v>
      </c>
      <c r="R9" s="28">
        <v>13</v>
      </c>
      <c r="S9" s="28">
        <v>14</v>
      </c>
      <c r="T9" s="28">
        <v>15</v>
      </c>
      <c r="U9" s="28">
        <v>16</v>
      </c>
      <c r="V9" s="28">
        <v>17</v>
      </c>
      <c r="W9" s="28">
        <v>18</v>
      </c>
      <c r="X9" s="28">
        <v>19</v>
      </c>
      <c r="Y9" s="28">
        <v>20</v>
      </c>
      <c r="Z9" s="106" t="s">
        <v>22</v>
      </c>
    </row>
    <row r="10" spans="1:26" ht="11.25" customHeight="1">
      <c r="A10" s="57"/>
      <c r="B10" s="57"/>
      <c r="C10" s="57"/>
      <c r="D10" s="57"/>
      <c r="E10" s="57"/>
      <c r="F10" s="56"/>
      <c r="G10" s="56"/>
      <c r="H10" s="56"/>
      <c r="I10" s="56"/>
      <c r="J10" s="56"/>
      <c r="K10" s="56"/>
      <c r="L10" s="56"/>
      <c r="M10" s="56"/>
      <c r="N10" s="56"/>
      <c r="O10" s="56"/>
      <c r="P10" s="56"/>
      <c r="Q10" s="56"/>
      <c r="R10" s="56"/>
      <c r="S10" s="56"/>
      <c r="T10" s="56"/>
      <c r="U10" s="55"/>
      <c r="V10" s="55"/>
      <c r="W10" s="55"/>
      <c r="X10" s="55"/>
      <c r="Y10" s="55"/>
      <c r="Z10" s="55"/>
    </row>
    <row r="11" spans="1:26" ht="11.25" customHeight="1">
      <c r="A11" s="275" t="s">
        <v>22</v>
      </c>
      <c r="B11" s="275"/>
      <c r="C11" s="275"/>
      <c r="D11" s="275"/>
      <c r="E11" s="275"/>
      <c r="F11" s="21">
        <v>1920.545</v>
      </c>
      <c r="G11" s="21">
        <v>13.439</v>
      </c>
      <c r="H11" s="21">
        <v>6246.024</v>
      </c>
      <c r="I11" s="21">
        <v>2603.009</v>
      </c>
      <c r="J11" s="21">
        <v>170.388</v>
      </c>
      <c r="K11" s="21">
        <v>1287.766</v>
      </c>
      <c r="L11" s="21">
        <v>471.641</v>
      </c>
      <c r="M11" s="21">
        <v>456.756</v>
      </c>
      <c r="N11" s="21">
        <v>987.629</v>
      </c>
      <c r="O11" s="21">
        <v>411.352</v>
      </c>
      <c r="P11" s="21">
        <v>772.651</v>
      </c>
      <c r="Q11" s="21">
        <v>315.621</v>
      </c>
      <c r="R11" s="21">
        <v>179.404</v>
      </c>
      <c r="S11" s="21">
        <v>2616.361</v>
      </c>
      <c r="T11" s="21">
        <v>632.942</v>
      </c>
      <c r="U11" s="21">
        <v>5913.014</v>
      </c>
      <c r="V11" s="21">
        <v>120.003</v>
      </c>
      <c r="W11" s="21">
        <v>2545.305</v>
      </c>
      <c r="X11" s="21" t="s">
        <v>312</v>
      </c>
      <c r="Y11" s="21">
        <v>271.095</v>
      </c>
      <c r="Z11" s="21">
        <v>27934.945</v>
      </c>
    </row>
    <row r="12" spans="1:26" ht="9.75" customHeight="1">
      <c r="A12" s="6"/>
      <c r="B12" s="6"/>
      <c r="C12" s="6"/>
      <c r="D12" s="6"/>
      <c r="E12" s="6"/>
      <c r="F12" s="6"/>
      <c r="G12" s="6"/>
      <c r="H12" s="6"/>
      <c r="I12" s="6"/>
      <c r="J12" s="6"/>
      <c r="K12" s="6"/>
      <c r="L12" s="6"/>
      <c r="M12" s="6"/>
      <c r="N12" s="6"/>
      <c r="O12" s="6"/>
      <c r="P12" s="6"/>
      <c r="Q12" s="6"/>
      <c r="R12" s="6"/>
      <c r="S12" s="6"/>
      <c r="T12" s="6"/>
      <c r="U12" s="277"/>
      <c r="V12" s="277"/>
      <c r="W12" s="277"/>
      <c r="X12" s="277"/>
      <c r="Y12" s="277"/>
      <c r="Z12" s="277"/>
    </row>
    <row r="13" spans="2:26" ht="11.25" customHeight="1">
      <c r="B13" s="6">
        <v>0</v>
      </c>
      <c r="C13" s="6" t="s">
        <v>21</v>
      </c>
      <c r="D13" s="6">
        <v>9</v>
      </c>
      <c r="E13" s="6"/>
      <c r="F13" s="16">
        <v>101.425</v>
      </c>
      <c r="G13" s="16" t="s">
        <v>312</v>
      </c>
      <c r="H13" s="16">
        <v>2314.721</v>
      </c>
      <c r="I13" s="16">
        <v>134.168</v>
      </c>
      <c r="J13" s="16">
        <v>1.809</v>
      </c>
      <c r="K13" s="16">
        <v>104.619</v>
      </c>
      <c r="L13" s="16">
        <v>41.869</v>
      </c>
      <c r="M13" s="16">
        <v>40.225</v>
      </c>
      <c r="N13" s="16">
        <v>215.099</v>
      </c>
      <c r="O13" s="16">
        <v>58.786</v>
      </c>
      <c r="P13" s="16">
        <v>130.774</v>
      </c>
      <c r="Q13" s="16">
        <v>31.423</v>
      </c>
      <c r="R13" s="16">
        <v>70.769</v>
      </c>
      <c r="S13" s="16">
        <v>424.428</v>
      </c>
      <c r="T13" s="16">
        <v>0.201</v>
      </c>
      <c r="U13" s="16">
        <v>1702.149</v>
      </c>
      <c r="V13" s="16">
        <v>7.613</v>
      </c>
      <c r="W13" s="16">
        <v>71.875</v>
      </c>
      <c r="X13" s="16" t="s">
        <v>312</v>
      </c>
      <c r="Y13" s="16">
        <v>15.7</v>
      </c>
      <c r="Z13" s="16">
        <v>5467.656</v>
      </c>
    </row>
    <row r="14" spans="2:26" ht="11.25" customHeight="1">
      <c r="B14" s="6">
        <v>10</v>
      </c>
      <c r="C14" s="6" t="s">
        <v>21</v>
      </c>
      <c r="D14" s="6">
        <v>24</v>
      </c>
      <c r="E14" s="6"/>
      <c r="F14" s="16">
        <v>206.222</v>
      </c>
      <c r="G14" s="16">
        <v>0.33</v>
      </c>
      <c r="H14" s="16">
        <v>2408.765</v>
      </c>
      <c r="I14" s="16">
        <v>227.953</v>
      </c>
      <c r="J14" s="16">
        <v>38.481</v>
      </c>
      <c r="K14" s="16">
        <v>281.975</v>
      </c>
      <c r="L14" s="16">
        <v>84.321</v>
      </c>
      <c r="M14" s="16">
        <v>41.271</v>
      </c>
      <c r="N14" s="16">
        <v>284.386</v>
      </c>
      <c r="O14" s="16">
        <v>37.478</v>
      </c>
      <c r="P14" s="16">
        <v>158.025</v>
      </c>
      <c r="Q14" s="16">
        <v>22.864</v>
      </c>
      <c r="R14" s="16">
        <v>24.371</v>
      </c>
      <c r="S14" s="16">
        <v>778.224</v>
      </c>
      <c r="T14" s="16">
        <v>34.751</v>
      </c>
      <c r="U14" s="16">
        <v>2105.191</v>
      </c>
      <c r="V14" s="16">
        <v>37.565</v>
      </c>
      <c r="W14" s="16">
        <v>168.789</v>
      </c>
      <c r="X14" s="16" t="s">
        <v>312</v>
      </c>
      <c r="Y14" s="16">
        <v>88.434</v>
      </c>
      <c r="Z14" s="16">
        <v>7029.395</v>
      </c>
    </row>
    <row r="15" spans="2:26" ht="11.25" customHeight="1">
      <c r="B15" s="6">
        <v>25</v>
      </c>
      <c r="C15" s="6" t="s">
        <v>21</v>
      </c>
      <c r="D15" s="6">
        <v>49</v>
      </c>
      <c r="E15" s="6"/>
      <c r="F15" s="16">
        <v>400.326</v>
      </c>
      <c r="G15" s="16" t="s">
        <v>312</v>
      </c>
      <c r="H15" s="16">
        <v>901.261</v>
      </c>
      <c r="I15" s="16">
        <v>347.869</v>
      </c>
      <c r="J15" s="16">
        <v>15.026</v>
      </c>
      <c r="K15" s="16">
        <v>216.721</v>
      </c>
      <c r="L15" s="16">
        <v>88.438</v>
      </c>
      <c r="M15" s="16">
        <v>99.172</v>
      </c>
      <c r="N15" s="16">
        <v>173.958</v>
      </c>
      <c r="O15" s="16">
        <v>57.064</v>
      </c>
      <c r="P15" s="16">
        <v>141.361</v>
      </c>
      <c r="Q15" s="16">
        <v>38.452</v>
      </c>
      <c r="R15" s="16">
        <v>7.536</v>
      </c>
      <c r="S15" s="16">
        <v>272.616</v>
      </c>
      <c r="T15" s="16">
        <v>67.401</v>
      </c>
      <c r="U15" s="16">
        <v>876.615</v>
      </c>
      <c r="V15" s="16">
        <v>26.824</v>
      </c>
      <c r="W15" s="16">
        <v>188.706</v>
      </c>
      <c r="X15" s="16" t="s">
        <v>312</v>
      </c>
      <c r="Y15" s="16">
        <v>39.351</v>
      </c>
      <c r="Z15" s="16">
        <v>3958.697</v>
      </c>
    </row>
    <row r="16" spans="2:26" ht="11.25" customHeight="1">
      <c r="B16" s="6">
        <v>50</v>
      </c>
      <c r="C16" s="6" t="s">
        <v>21</v>
      </c>
      <c r="D16" s="6">
        <v>99</v>
      </c>
      <c r="E16" s="6"/>
      <c r="F16" s="16">
        <v>567.903</v>
      </c>
      <c r="G16" s="16">
        <v>0.911</v>
      </c>
      <c r="H16" s="16">
        <v>401.961</v>
      </c>
      <c r="I16" s="16">
        <v>471.357</v>
      </c>
      <c r="J16" s="16">
        <v>49.301</v>
      </c>
      <c r="K16" s="16">
        <v>214.589</v>
      </c>
      <c r="L16" s="16">
        <v>91.814</v>
      </c>
      <c r="M16" s="16">
        <v>85.778</v>
      </c>
      <c r="N16" s="16">
        <v>111.058</v>
      </c>
      <c r="O16" s="16">
        <v>64.57</v>
      </c>
      <c r="P16" s="16">
        <v>163.895</v>
      </c>
      <c r="Q16" s="16">
        <v>85.39</v>
      </c>
      <c r="R16" s="16">
        <v>11.482</v>
      </c>
      <c r="S16" s="16">
        <v>570.986</v>
      </c>
      <c r="T16" s="16">
        <v>152.332</v>
      </c>
      <c r="U16" s="16">
        <v>718.599</v>
      </c>
      <c r="V16" s="16">
        <v>20.217</v>
      </c>
      <c r="W16" s="16">
        <v>558.978</v>
      </c>
      <c r="X16" s="16" t="s">
        <v>312</v>
      </c>
      <c r="Y16" s="16">
        <v>42.128</v>
      </c>
      <c r="Z16" s="16">
        <v>4383.248</v>
      </c>
    </row>
    <row r="17" spans="2:26" ht="11.25" customHeight="1">
      <c r="B17" s="6">
        <v>100</v>
      </c>
      <c r="C17" s="6" t="s">
        <v>21</v>
      </c>
      <c r="D17" s="6">
        <v>149</v>
      </c>
      <c r="E17" s="6"/>
      <c r="F17" s="16">
        <v>263.666</v>
      </c>
      <c r="G17" s="16">
        <v>3.433</v>
      </c>
      <c r="H17" s="16">
        <v>92.582</v>
      </c>
      <c r="I17" s="16">
        <v>380.366</v>
      </c>
      <c r="J17" s="16">
        <v>43.664</v>
      </c>
      <c r="K17" s="16">
        <v>165.552</v>
      </c>
      <c r="L17" s="16">
        <v>56.077</v>
      </c>
      <c r="M17" s="16">
        <v>38.779</v>
      </c>
      <c r="N17" s="16">
        <v>61.815</v>
      </c>
      <c r="O17" s="16">
        <v>66.35</v>
      </c>
      <c r="P17" s="16">
        <v>52.953</v>
      </c>
      <c r="Q17" s="16">
        <v>22.929</v>
      </c>
      <c r="R17" s="16">
        <v>15.373</v>
      </c>
      <c r="S17" s="16">
        <v>287.856</v>
      </c>
      <c r="T17" s="16">
        <v>72.124</v>
      </c>
      <c r="U17" s="16">
        <v>211.399</v>
      </c>
      <c r="V17" s="16">
        <v>9.64</v>
      </c>
      <c r="W17" s="16">
        <v>339.521</v>
      </c>
      <c r="X17" s="16" t="s">
        <v>312</v>
      </c>
      <c r="Y17" s="16">
        <v>19.752</v>
      </c>
      <c r="Z17" s="16">
        <v>2203.831</v>
      </c>
    </row>
    <row r="18" spans="2:26" ht="9.75" customHeight="1">
      <c r="B18" s="6"/>
      <c r="C18" s="6"/>
      <c r="D18" s="6"/>
      <c r="E18" s="6"/>
      <c r="F18" s="16"/>
      <c r="G18" s="16"/>
      <c r="H18" s="16"/>
      <c r="I18" s="16"/>
      <c r="J18" s="16"/>
      <c r="K18" s="16"/>
      <c r="L18" s="16"/>
      <c r="M18" s="16"/>
      <c r="N18" s="16"/>
      <c r="O18" s="16"/>
      <c r="P18" s="16"/>
      <c r="Q18" s="16"/>
      <c r="R18" s="16"/>
      <c r="S18" s="16"/>
      <c r="T18" s="16"/>
      <c r="U18" s="16"/>
      <c r="V18" s="16"/>
      <c r="W18" s="16"/>
      <c r="X18" s="16"/>
      <c r="Y18" s="16"/>
      <c r="Z18" s="16"/>
    </row>
    <row r="19" spans="2:26" ht="11.25" customHeight="1">
      <c r="B19" s="6">
        <v>150</v>
      </c>
      <c r="C19" s="6" t="s">
        <v>21</v>
      </c>
      <c r="D19" s="6">
        <v>299</v>
      </c>
      <c r="E19" s="6"/>
      <c r="F19" s="16">
        <v>303.714</v>
      </c>
      <c r="G19" s="16">
        <v>8.765</v>
      </c>
      <c r="H19" s="16">
        <v>116.55</v>
      </c>
      <c r="I19" s="16">
        <v>573.647</v>
      </c>
      <c r="J19" s="16">
        <v>19.267</v>
      </c>
      <c r="K19" s="16">
        <v>196.869</v>
      </c>
      <c r="L19" s="16">
        <v>75.96</v>
      </c>
      <c r="M19" s="16">
        <v>100.669</v>
      </c>
      <c r="N19" s="16">
        <v>73.044</v>
      </c>
      <c r="O19" s="16">
        <v>79.256</v>
      </c>
      <c r="P19" s="16">
        <v>65.657</v>
      </c>
      <c r="Q19" s="16">
        <v>50.347</v>
      </c>
      <c r="R19" s="16">
        <v>23.577</v>
      </c>
      <c r="S19" s="16">
        <v>249.283</v>
      </c>
      <c r="T19" s="16">
        <v>220.603</v>
      </c>
      <c r="U19" s="16">
        <v>224.821</v>
      </c>
      <c r="V19" s="16">
        <v>9.744</v>
      </c>
      <c r="W19" s="16">
        <v>582.193</v>
      </c>
      <c r="X19" s="16" t="s">
        <v>312</v>
      </c>
      <c r="Y19" s="16">
        <v>22.603</v>
      </c>
      <c r="Z19" s="16">
        <v>2996.569</v>
      </c>
    </row>
    <row r="20" spans="2:26" ht="11.25" customHeight="1">
      <c r="B20" s="6">
        <v>300</v>
      </c>
      <c r="C20" s="6" t="s">
        <v>21</v>
      </c>
      <c r="D20" s="6">
        <v>499</v>
      </c>
      <c r="E20" s="6"/>
      <c r="F20" s="16">
        <v>57.97</v>
      </c>
      <c r="G20" s="16" t="s">
        <v>312</v>
      </c>
      <c r="H20" s="16">
        <v>8.524</v>
      </c>
      <c r="I20" s="16">
        <v>289.772</v>
      </c>
      <c r="J20" s="16">
        <v>2.159</v>
      </c>
      <c r="K20" s="16">
        <v>64.038</v>
      </c>
      <c r="L20" s="16">
        <v>28.478</v>
      </c>
      <c r="M20" s="16">
        <v>41.925</v>
      </c>
      <c r="N20" s="16">
        <v>42.646</v>
      </c>
      <c r="O20" s="16">
        <v>30.76</v>
      </c>
      <c r="P20" s="16">
        <v>40.507</v>
      </c>
      <c r="Q20" s="16">
        <v>50.18</v>
      </c>
      <c r="R20" s="16">
        <v>18.388</v>
      </c>
      <c r="S20" s="16">
        <v>29.087</v>
      </c>
      <c r="T20" s="16">
        <v>57.417</v>
      </c>
      <c r="U20" s="16">
        <v>56.009</v>
      </c>
      <c r="V20" s="16">
        <v>2.187</v>
      </c>
      <c r="W20" s="16">
        <v>414.362</v>
      </c>
      <c r="X20" s="16" t="s">
        <v>312</v>
      </c>
      <c r="Y20" s="16">
        <v>37.351</v>
      </c>
      <c r="Z20" s="16">
        <v>1271.758</v>
      </c>
    </row>
    <row r="21" spans="2:26" ht="11.25" customHeight="1">
      <c r="B21" s="6">
        <v>500</v>
      </c>
      <c r="C21" s="6" t="s">
        <v>21</v>
      </c>
      <c r="D21" s="6"/>
      <c r="E21" s="6"/>
      <c r="F21" s="16">
        <v>19.32</v>
      </c>
      <c r="G21" s="16" t="s">
        <v>312</v>
      </c>
      <c r="H21" s="16">
        <v>1.66</v>
      </c>
      <c r="I21" s="16">
        <v>177.877</v>
      </c>
      <c r="J21" s="16">
        <v>0.681</v>
      </c>
      <c r="K21" s="16">
        <v>43.403</v>
      </c>
      <c r="L21" s="16">
        <v>4.684</v>
      </c>
      <c r="M21" s="16">
        <v>8.938</v>
      </c>
      <c r="N21" s="16">
        <v>25.623</v>
      </c>
      <c r="O21" s="16">
        <v>17.089</v>
      </c>
      <c r="P21" s="16">
        <v>19.48</v>
      </c>
      <c r="Q21" s="16">
        <v>14.036</v>
      </c>
      <c r="R21" s="16">
        <v>7.907</v>
      </c>
      <c r="S21" s="16">
        <v>3.882</v>
      </c>
      <c r="T21" s="16">
        <v>28.113</v>
      </c>
      <c r="U21" s="16">
        <v>18.23</v>
      </c>
      <c r="V21" s="16">
        <v>6.212</v>
      </c>
      <c r="W21" s="16">
        <v>220.88</v>
      </c>
      <c r="X21" s="16" t="s">
        <v>312</v>
      </c>
      <c r="Y21" s="16">
        <v>5.776</v>
      </c>
      <c r="Z21" s="16">
        <v>623.79</v>
      </c>
    </row>
    <row r="22" spans="1:26" ht="12" customHeight="1" thickBot="1">
      <c r="A22" s="156"/>
      <c r="B22" s="156"/>
      <c r="C22" s="156"/>
      <c r="D22" s="156"/>
      <c r="E22" s="156"/>
      <c r="F22" s="156"/>
      <c r="G22" s="156"/>
      <c r="H22" s="156"/>
      <c r="I22" s="156"/>
      <c r="J22" s="156"/>
      <c r="K22" s="156"/>
      <c r="L22" s="156"/>
      <c r="M22" s="156"/>
      <c r="N22" s="156"/>
      <c r="O22" s="156"/>
      <c r="P22" s="156"/>
      <c r="Q22" s="156"/>
      <c r="R22" s="156"/>
      <c r="S22" s="156"/>
      <c r="T22" s="156"/>
      <c r="U22" s="279"/>
      <c r="V22" s="279"/>
      <c r="W22" s="279"/>
      <c r="X22" s="279"/>
      <c r="Y22" s="279"/>
      <c r="Z22" s="279"/>
    </row>
    <row r="23" spans="1:26" ht="23.25" customHeight="1">
      <c r="A23" s="434" t="s">
        <v>396</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row>
    <row r="24" s="34" customFormat="1" ht="8.25" customHeight="1">
      <c r="A24" s="72"/>
    </row>
    <row r="25" s="34" customFormat="1" ht="12.75"/>
  </sheetData>
  <sheetProtection formatCells="0" formatColumns="0" formatRows="0"/>
  <mergeCells count="3">
    <mergeCell ref="F8:Z8"/>
    <mergeCell ref="A9:B9"/>
    <mergeCell ref="A23:Z23"/>
  </mergeCells>
  <printOptions/>
  <pageMargins left="0.75" right="0.75" top="1" bottom="1" header="0.5" footer="0.5"/>
  <pageSetup horizontalDpi="600" verticalDpi="600" orientation="landscape" paperSize="9" scale="95" r:id="rId2"/>
  <colBreaks count="1" manualBreakCount="1">
    <brk id="26" max="65535" man="1"/>
  </colBreaks>
  <drawing r:id="rId1"/>
</worksheet>
</file>

<file path=xl/worksheets/sheet8.xml><?xml version="1.0" encoding="utf-8"?>
<worksheet xmlns="http://schemas.openxmlformats.org/spreadsheetml/2006/main" xmlns:r="http://schemas.openxmlformats.org/officeDocument/2006/relationships">
  <dimension ref="A1:AA24"/>
  <sheetViews>
    <sheetView zoomScalePageLayoutView="0" workbookViewId="0" topLeftCell="A1">
      <selection activeCell="T36" sqref="T36"/>
    </sheetView>
  </sheetViews>
  <sheetFormatPr defaultColWidth="9.140625" defaultRowHeight="12.75"/>
  <cols>
    <col min="1" max="1" width="2.28125" style="35" customWidth="1"/>
    <col min="2" max="2" width="3.421875" style="35" customWidth="1"/>
    <col min="3" max="3" width="1.8515625" style="35" bestFit="1" customWidth="1"/>
    <col min="4" max="4" width="3.421875" style="35" customWidth="1"/>
    <col min="5" max="5" width="3.421875" style="35" hidden="1" customWidth="1"/>
    <col min="6" max="6" width="6.7109375" style="35" customWidth="1"/>
    <col min="7" max="7" width="5.7109375" style="35" customWidth="1"/>
    <col min="8" max="8" width="6.57421875" style="35" customWidth="1"/>
    <col min="9" max="9" width="6.7109375" style="35" customWidth="1"/>
    <col min="10" max="10" width="5.7109375" style="35" customWidth="1"/>
    <col min="11" max="11" width="6.7109375" style="35" customWidth="1"/>
    <col min="12" max="18" width="5.7109375" style="35" customWidth="1"/>
    <col min="19" max="19" width="6.7109375" style="35" customWidth="1"/>
    <col min="20" max="20" width="6.57421875" style="35" customWidth="1"/>
    <col min="21" max="21" width="6.7109375" style="35" customWidth="1"/>
    <col min="22" max="22" width="5.7109375" style="35" customWidth="1"/>
    <col min="23" max="23" width="6.7109375" style="35" customWidth="1"/>
    <col min="24" max="25" width="5.7109375" style="35" customWidth="1"/>
    <col min="26" max="26" width="7.8515625" style="35" customWidth="1"/>
    <col min="27" max="16384" width="9.140625" style="35" customWidth="1"/>
  </cols>
  <sheetData>
    <row r="1" spans="1:26" ht="6.75" customHeight="1">
      <c r="A1" s="34"/>
      <c r="B1" s="34"/>
      <c r="C1" s="34"/>
      <c r="D1" s="34"/>
      <c r="E1" s="34"/>
      <c r="F1" s="34"/>
      <c r="G1" s="34"/>
      <c r="H1" s="34"/>
      <c r="I1" s="34"/>
      <c r="J1" s="34"/>
      <c r="K1" s="34"/>
      <c r="L1" s="34"/>
      <c r="M1" s="34"/>
      <c r="N1" s="34"/>
      <c r="O1" s="34"/>
      <c r="P1" s="34"/>
      <c r="Q1" s="34"/>
      <c r="R1" s="34"/>
      <c r="S1" s="34"/>
      <c r="T1" s="34"/>
      <c r="U1" s="34"/>
      <c r="V1" s="34"/>
      <c r="W1" s="34"/>
      <c r="X1" s="34"/>
      <c r="Y1" s="34"/>
      <c r="Z1" s="34"/>
    </row>
    <row r="2" s="34" customFormat="1" ht="12.75">
      <c r="A2" s="194" t="s">
        <v>329</v>
      </c>
    </row>
    <row r="3" s="34" customFormat="1" ht="16.5" customHeight="1">
      <c r="A3" s="194" t="s">
        <v>334</v>
      </c>
    </row>
    <row r="4" spans="1:27" ht="16.5" customHeight="1">
      <c r="A4" s="193" t="s">
        <v>330</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6" ht="16.5" customHeight="1">
      <c r="A5" s="193" t="s">
        <v>333</v>
      </c>
      <c r="B5" s="193"/>
      <c r="C5" s="34"/>
      <c r="D5" s="34"/>
      <c r="E5" s="34"/>
      <c r="F5" s="34"/>
      <c r="G5" s="34"/>
      <c r="H5" s="34"/>
      <c r="I5" s="34"/>
      <c r="J5" s="34"/>
      <c r="K5" s="34"/>
      <c r="L5" s="34"/>
      <c r="M5" s="34"/>
      <c r="N5" s="34"/>
      <c r="O5" s="34"/>
      <c r="P5" s="34"/>
      <c r="Q5" s="34"/>
      <c r="R5" s="34"/>
      <c r="S5" s="34"/>
      <c r="T5" s="34"/>
      <c r="U5" s="34"/>
      <c r="V5" s="34"/>
      <c r="W5" s="34"/>
      <c r="X5" s="34"/>
      <c r="Y5" s="34"/>
      <c r="Z5" s="34"/>
    </row>
    <row r="6" spans="1:26" ht="1.5" customHeight="1" thickBot="1">
      <c r="A6" s="156"/>
      <c r="B6" s="156"/>
      <c r="C6" s="156"/>
      <c r="D6" s="156"/>
      <c r="E6" s="156"/>
      <c r="F6" s="156"/>
      <c r="G6" s="156"/>
      <c r="H6" s="156"/>
      <c r="I6" s="156"/>
      <c r="J6" s="156"/>
      <c r="K6" s="156"/>
      <c r="L6" s="156"/>
      <c r="M6" s="156"/>
      <c r="N6" s="156"/>
      <c r="O6" s="156"/>
      <c r="P6" s="156"/>
      <c r="Q6" s="156"/>
      <c r="R6" s="156"/>
      <c r="S6" s="156"/>
      <c r="T6" s="156"/>
      <c r="U6" s="279"/>
      <c r="V6" s="279"/>
      <c r="W6" s="279"/>
      <c r="X6" s="279"/>
      <c r="Y6" s="279"/>
      <c r="Z6" s="279"/>
    </row>
    <row r="7" spans="1:26" ht="12" customHeight="1" thickBot="1">
      <c r="A7" s="275" t="s">
        <v>24</v>
      </c>
      <c r="B7" s="4"/>
      <c r="C7" s="4"/>
      <c r="D7" s="4"/>
      <c r="E7" s="4"/>
      <c r="F7" s="34"/>
      <c r="G7" s="34"/>
      <c r="H7" s="34"/>
      <c r="I7" s="34"/>
      <c r="J7" s="34"/>
      <c r="K7" s="34"/>
      <c r="L7" s="34"/>
      <c r="M7" s="34"/>
      <c r="N7" s="34"/>
      <c r="O7" s="34"/>
      <c r="P7" s="34"/>
      <c r="Q7" s="34"/>
      <c r="R7" s="34"/>
      <c r="S7" s="34"/>
      <c r="T7" s="34"/>
      <c r="U7" s="34"/>
      <c r="V7" s="34"/>
      <c r="W7" s="34"/>
      <c r="X7" s="34"/>
      <c r="Y7" s="34"/>
      <c r="Z7" s="34"/>
    </row>
    <row r="8" spans="1:26" ht="12" customHeight="1">
      <c r="A8" s="4" t="s">
        <v>25</v>
      </c>
      <c r="B8" s="275"/>
      <c r="C8" s="275"/>
      <c r="D8" s="275"/>
      <c r="E8" s="275"/>
      <c r="F8" s="432" t="s">
        <v>163</v>
      </c>
      <c r="G8" s="432"/>
      <c r="H8" s="432"/>
      <c r="I8" s="432"/>
      <c r="J8" s="432"/>
      <c r="K8" s="432"/>
      <c r="L8" s="432"/>
      <c r="M8" s="432"/>
      <c r="N8" s="432"/>
      <c r="O8" s="432"/>
      <c r="P8" s="432"/>
      <c r="Q8" s="432"/>
      <c r="R8" s="432"/>
      <c r="S8" s="432"/>
      <c r="T8" s="432"/>
      <c r="U8" s="432"/>
      <c r="V8" s="432"/>
      <c r="W8" s="432"/>
      <c r="X8" s="432"/>
      <c r="Y8" s="432"/>
      <c r="Z8" s="432"/>
    </row>
    <row r="9" spans="1:26" ht="14.25" customHeight="1" thickBot="1">
      <c r="A9" s="433" t="s">
        <v>26</v>
      </c>
      <c r="B9" s="433"/>
      <c r="C9" s="68"/>
      <c r="D9" s="68"/>
      <c r="E9" s="68"/>
      <c r="F9" s="186" t="s">
        <v>196</v>
      </c>
      <c r="G9" s="186" t="s">
        <v>197</v>
      </c>
      <c r="H9" s="186" t="s">
        <v>198</v>
      </c>
      <c r="I9" s="186" t="s">
        <v>199</v>
      </c>
      <c r="J9" s="186" t="s">
        <v>200</v>
      </c>
      <c r="K9" s="186" t="s">
        <v>201</v>
      </c>
      <c r="L9" s="186" t="s">
        <v>202</v>
      </c>
      <c r="M9" s="186" t="s">
        <v>203</v>
      </c>
      <c r="N9" s="186" t="s">
        <v>204</v>
      </c>
      <c r="O9" s="28">
        <v>10</v>
      </c>
      <c r="P9" s="28">
        <v>11</v>
      </c>
      <c r="Q9" s="28">
        <v>12</v>
      </c>
      <c r="R9" s="28">
        <v>13</v>
      </c>
      <c r="S9" s="28">
        <v>14</v>
      </c>
      <c r="T9" s="28">
        <v>15</v>
      </c>
      <c r="U9" s="28">
        <v>16</v>
      </c>
      <c r="V9" s="28">
        <v>17</v>
      </c>
      <c r="W9" s="28">
        <v>18</v>
      </c>
      <c r="X9" s="28">
        <v>19</v>
      </c>
      <c r="Y9" s="28">
        <v>20</v>
      </c>
      <c r="Z9" s="106" t="s">
        <v>22</v>
      </c>
    </row>
    <row r="10" spans="1:26" ht="11.25" customHeight="1">
      <c r="A10" s="57"/>
      <c r="B10" s="57"/>
      <c r="C10" s="57"/>
      <c r="D10" s="57"/>
      <c r="E10" s="57"/>
      <c r="F10" s="56"/>
      <c r="G10" s="56"/>
      <c r="H10" s="56"/>
      <c r="I10" s="56"/>
      <c r="J10" s="56"/>
      <c r="K10" s="56"/>
      <c r="L10" s="56"/>
      <c r="M10" s="56"/>
      <c r="N10" s="56"/>
      <c r="O10" s="56"/>
      <c r="P10" s="56"/>
      <c r="Q10" s="56"/>
      <c r="R10" s="56"/>
      <c r="S10" s="56"/>
      <c r="T10" s="56"/>
      <c r="U10" s="55"/>
      <c r="V10" s="55"/>
      <c r="W10" s="55"/>
      <c r="X10" s="55"/>
      <c r="Y10" s="55"/>
      <c r="Z10" s="55"/>
    </row>
    <row r="11" spans="1:26" ht="11.25" customHeight="1">
      <c r="A11" s="275" t="s">
        <v>22</v>
      </c>
      <c r="B11" s="275"/>
      <c r="C11" s="275"/>
      <c r="D11" s="275"/>
      <c r="E11" s="275"/>
      <c r="F11" s="21">
        <v>186882.125</v>
      </c>
      <c r="G11" s="21">
        <v>2695.68</v>
      </c>
      <c r="H11" s="21">
        <v>134254.288</v>
      </c>
      <c r="I11" s="21">
        <v>444425.07</v>
      </c>
      <c r="J11" s="21">
        <v>15188.15</v>
      </c>
      <c r="K11" s="21">
        <v>148543.195</v>
      </c>
      <c r="L11" s="21">
        <v>47245.85</v>
      </c>
      <c r="M11" s="21">
        <v>57961.345</v>
      </c>
      <c r="N11" s="21">
        <v>73299.234</v>
      </c>
      <c r="O11" s="21">
        <v>53488.744</v>
      </c>
      <c r="P11" s="21">
        <v>72507.79</v>
      </c>
      <c r="Q11" s="21">
        <v>52491.129</v>
      </c>
      <c r="R11" s="21">
        <v>20907.402</v>
      </c>
      <c r="S11" s="21">
        <v>158184.819</v>
      </c>
      <c r="T11" s="21">
        <v>106862.147</v>
      </c>
      <c r="U11" s="21">
        <v>222409.351</v>
      </c>
      <c r="V11" s="21">
        <v>13023.282</v>
      </c>
      <c r="W11" s="21">
        <v>517794.616</v>
      </c>
      <c r="X11" s="21" t="s">
        <v>312</v>
      </c>
      <c r="Y11" s="21">
        <v>31003.644</v>
      </c>
      <c r="Z11" s="21">
        <v>2359167.861</v>
      </c>
    </row>
    <row r="12" spans="1:26" ht="9.75" customHeight="1">
      <c r="A12" s="6"/>
      <c r="B12" s="6"/>
      <c r="C12" s="6"/>
      <c r="D12" s="6"/>
      <c r="E12" s="6"/>
      <c r="F12" s="6"/>
      <c r="G12" s="6"/>
      <c r="H12" s="6"/>
      <c r="I12" s="6"/>
      <c r="J12" s="6"/>
      <c r="K12" s="6"/>
      <c r="L12" s="6"/>
      <c r="M12" s="6"/>
      <c r="N12" s="6"/>
      <c r="O12" s="6"/>
      <c r="P12" s="6"/>
      <c r="Q12" s="6"/>
      <c r="R12" s="6"/>
      <c r="S12" s="6"/>
      <c r="T12" s="6"/>
      <c r="U12" s="277"/>
      <c r="V12" s="277"/>
      <c r="W12" s="277"/>
      <c r="X12" s="277"/>
      <c r="Y12" s="277"/>
      <c r="Z12" s="277"/>
    </row>
    <row r="13" spans="2:26" ht="11.25" customHeight="1">
      <c r="B13" s="6">
        <v>0</v>
      </c>
      <c r="C13" s="6" t="s">
        <v>21</v>
      </c>
      <c r="D13" s="6">
        <v>9</v>
      </c>
      <c r="E13" s="6"/>
      <c r="F13" s="16">
        <v>404.392</v>
      </c>
      <c r="G13" s="16" t="s">
        <v>312</v>
      </c>
      <c r="H13" s="16">
        <v>9694.518</v>
      </c>
      <c r="I13" s="16">
        <v>332.073</v>
      </c>
      <c r="J13" s="16">
        <v>8.379</v>
      </c>
      <c r="K13" s="16">
        <v>479.238</v>
      </c>
      <c r="L13" s="16">
        <v>228.138</v>
      </c>
      <c r="M13" s="16">
        <v>181.848</v>
      </c>
      <c r="N13" s="16">
        <v>1050.975</v>
      </c>
      <c r="O13" s="16">
        <v>271.21</v>
      </c>
      <c r="P13" s="16">
        <v>622.898</v>
      </c>
      <c r="Q13" s="16">
        <v>97.747</v>
      </c>
      <c r="R13" s="16">
        <v>94.013</v>
      </c>
      <c r="S13" s="16">
        <v>1653.187</v>
      </c>
      <c r="T13" s="16">
        <v>1.608</v>
      </c>
      <c r="U13" s="16">
        <v>7521.988</v>
      </c>
      <c r="V13" s="16">
        <v>42.827</v>
      </c>
      <c r="W13" s="16">
        <v>383.704</v>
      </c>
      <c r="X13" s="16" t="s">
        <v>312</v>
      </c>
      <c r="Y13" s="16">
        <v>84.49</v>
      </c>
      <c r="Z13" s="16">
        <v>23153.233</v>
      </c>
    </row>
    <row r="14" spans="2:26" ht="11.25" customHeight="1">
      <c r="B14" s="6">
        <v>10</v>
      </c>
      <c r="C14" s="6" t="s">
        <v>21</v>
      </c>
      <c r="D14" s="6">
        <v>24</v>
      </c>
      <c r="E14" s="6"/>
      <c r="F14" s="16">
        <v>3215.344</v>
      </c>
      <c r="G14" s="16">
        <v>5.607</v>
      </c>
      <c r="H14" s="16">
        <v>35294.314</v>
      </c>
      <c r="I14" s="16">
        <v>3670.471</v>
      </c>
      <c r="J14" s="16">
        <v>497.037</v>
      </c>
      <c r="K14" s="16">
        <v>4387.482</v>
      </c>
      <c r="L14" s="16">
        <v>1145.851</v>
      </c>
      <c r="M14" s="16">
        <v>499.419</v>
      </c>
      <c r="N14" s="16">
        <v>4507.62</v>
      </c>
      <c r="O14" s="16">
        <v>573.755</v>
      </c>
      <c r="P14" s="16">
        <v>2340.99</v>
      </c>
      <c r="Q14" s="16">
        <v>289.769</v>
      </c>
      <c r="R14" s="16">
        <v>331.082</v>
      </c>
      <c r="S14" s="16">
        <v>12350.949</v>
      </c>
      <c r="T14" s="16">
        <v>549.588</v>
      </c>
      <c r="U14" s="16">
        <v>30748.095</v>
      </c>
      <c r="V14" s="16">
        <v>644.397</v>
      </c>
      <c r="W14" s="16">
        <v>2418.779</v>
      </c>
      <c r="X14" s="16" t="s">
        <v>312</v>
      </c>
      <c r="Y14" s="16">
        <v>1361.574</v>
      </c>
      <c r="Z14" s="16">
        <v>104832.122</v>
      </c>
    </row>
    <row r="15" spans="2:26" ht="11.25" customHeight="1">
      <c r="B15" s="6">
        <v>25</v>
      </c>
      <c r="C15" s="6" t="s">
        <v>21</v>
      </c>
      <c r="D15" s="6">
        <v>49</v>
      </c>
      <c r="E15" s="6"/>
      <c r="F15" s="16">
        <v>15133.151</v>
      </c>
      <c r="G15" s="16" t="s">
        <v>312</v>
      </c>
      <c r="H15" s="16">
        <v>28403.572</v>
      </c>
      <c r="I15" s="16">
        <v>12764.02</v>
      </c>
      <c r="J15" s="16">
        <v>583.738</v>
      </c>
      <c r="K15" s="16">
        <v>7096.9</v>
      </c>
      <c r="L15" s="16">
        <v>2885.378</v>
      </c>
      <c r="M15" s="16">
        <v>3628.86</v>
      </c>
      <c r="N15" s="16">
        <v>6121.805</v>
      </c>
      <c r="O15" s="16">
        <v>2043.626</v>
      </c>
      <c r="P15" s="16">
        <v>5107.545</v>
      </c>
      <c r="Q15" s="16">
        <v>1396.656</v>
      </c>
      <c r="R15" s="16">
        <v>319.623</v>
      </c>
      <c r="S15" s="16">
        <v>9639.872</v>
      </c>
      <c r="T15" s="16">
        <v>2310.17</v>
      </c>
      <c r="U15" s="16">
        <v>30233.892</v>
      </c>
      <c r="V15" s="16">
        <v>951.787</v>
      </c>
      <c r="W15" s="16">
        <v>6796.58</v>
      </c>
      <c r="X15" s="16" t="s">
        <v>312</v>
      </c>
      <c r="Y15" s="16">
        <v>1451.782</v>
      </c>
      <c r="Z15" s="16">
        <v>136868.957</v>
      </c>
    </row>
    <row r="16" spans="2:26" ht="11.25" customHeight="1">
      <c r="B16" s="6">
        <v>50</v>
      </c>
      <c r="C16" s="6" t="s">
        <v>21</v>
      </c>
      <c r="D16" s="6">
        <v>99</v>
      </c>
      <c r="E16" s="6"/>
      <c r="F16" s="16">
        <v>41102.969</v>
      </c>
      <c r="G16" s="16">
        <v>71.046</v>
      </c>
      <c r="H16" s="16">
        <v>25549.852</v>
      </c>
      <c r="I16" s="16">
        <v>32414.097</v>
      </c>
      <c r="J16" s="16">
        <v>3388.363</v>
      </c>
      <c r="K16" s="16">
        <v>15913.845</v>
      </c>
      <c r="L16" s="16">
        <v>6558.262</v>
      </c>
      <c r="M16" s="16">
        <v>5753.14</v>
      </c>
      <c r="N16" s="16">
        <v>7885.345</v>
      </c>
      <c r="O16" s="16">
        <v>4264.38</v>
      </c>
      <c r="P16" s="16">
        <v>11047.497</v>
      </c>
      <c r="Q16" s="16">
        <v>6530.029</v>
      </c>
      <c r="R16" s="16">
        <v>835.476</v>
      </c>
      <c r="S16" s="16">
        <v>38744.508</v>
      </c>
      <c r="T16" s="16">
        <v>10249.223</v>
      </c>
      <c r="U16" s="16">
        <v>46952.485</v>
      </c>
      <c r="V16" s="16">
        <v>1581.252</v>
      </c>
      <c r="W16" s="16">
        <v>40124.316</v>
      </c>
      <c r="X16" s="16" t="s">
        <v>312</v>
      </c>
      <c r="Y16" s="16">
        <v>2867.802</v>
      </c>
      <c r="Z16" s="16">
        <v>301833.886</v>
      </c>
    </row>
    <row r="17" spans="2:26" ht="11.25" customHeight="1">
      <c r="B17" s="6">
        <v>100</v>
      </c>
      <c r="C17" s="6" t="s">
        <v>21</v>
      </c>
      <c r="D17" s="6">
        <v>149</v>
      </c>
      <c r="E17" s="6"/>
      <c r="F17" s="16">
        <v>31668.779</v>
      </c>
      <c r="G17" s="16">
        <v>390.136</v>
      </c>
      <c r="H17" s="16">
        <v>10353.003</v>
      </c>
      <c r="I17" s="16">
        <v>45238.716</v>
      </c>
      <c r="J17" s="16">
        <v>5511.502</v>
      </c>
      <c r="K17" s="16">
        <v>19906.062</v>
      </c>
      <c r="L17" s="16">
        <v>6495.322</v>
      </c>
      <c r="M17" s="16">
        <v>5008.975</v>
      </c>
      <c r="N17" s="16">
        <v>7382.415</v>
      </c>
      <c r="O17" s="16">
        <v>7579.769</v>
      </c>
      <c r="P17" s="16">
        <v>6288.047</v>
      </c>
      <c r="Q17" s="16">
        <v>2685.942</v>
      </c>
      <c r="R17" s="16">
        <v>1966.763</v>
      </c>
      <c r="S17" s="16">
        <v>33998.525</v>
      </c>
      <c r="T17" s="16">
        <v>8454.483</v>
      </c>
      <c r="U17" s="16">
        <v>24839.546</v>
      </c>
      <c r="V17" s="16">
        <v>1107.867</v>
      </c>
      <c r="W17" s="16">
        <v>39306.37</v>
      </c>
      <c r="X17" s="16" t="s">
        <v>312</v>
      </c>
      <c r="Y17" s="16">
        <v>2384.856</v>
      </c>
      <c r="Z17" s="16">
        <v>260567.078</v>
      </c>
    </row>
    <row r="18" spans="2:26" ht="9.75" customHeight="1">
      <c r="B18" s="6"/>
      <c r="C18" s="6"/>
      <c r="D18" s="6"/>
      <c r="E18" s="6"/>
      <c r="F18" s="16"/>
      <c r="G18" s="16"/>
      <c r="H18" s="16"/>
      <c r="I18" s="16"/>
      <c r="J18" s="16"/>
      <c r="K18" s="16"/>
      <c r="L18" s="16"/>
      <c r="M18" s="16"/>
      <c r="N18" s="16"/>
      <c r="O18" s="16"/>
      <c r="P18" s="16"/>
      <c r="Q18" s="16"/>
      <c r="R18" s="16"/>
      <c r="S18" s="16"/>
      <c r="T18" s="16"/>
      <c r="U18" s="16"/>
      <c r="V18" s="16"/>
      <c r="W18" s="16"/>
      <c r="X18" s="16"/>
      <c r="Y18" s="16"/>
      <c r="Z18" s="16"/>
    </row>
    <row r="19" spans="2:26" ht="11.25" customHeight="1">
      <c r="B19" s="6">
        <v>150</v>
      </c>
      <c r="C19" s="6" t="s">
        <v>21</v>
      </c>
      <c r="D19" s="6">
        <v>299</v>
      </c>
      <c r="E19" s="6"/>
      <c r="F19" s="16">
        <v>61315.045</v>
      </c>
      <c r="G19" s="16">
        <v>2228.891</v>
      </c>
      <c r="H19" s="16">
        <v>20986.635</v>
      </c>
      <c r="I19" s="16">
        <v>122937.97</v>
      </c>
      <c r="J19" s="16">
        <v>3935.544</v>
      </c>
      <c r="K19" s="16">
        <v>40663.819</v>
      </c>
      <c r="L19" s="16">
        <v>16021.265</v>
      </c>
      <c r="M19" s="16">
        <v>21039.702</v>
      </c>
      <c r="N19" s="16">
        <v>15528.492</v>
      </c>
      <c r="O19" s="16">
        <v>16049.882</v>
      </c>
      <c r="P19" s="16">
        <v>13951.698</v>
      </c>
      <c r="Q19" s="16">
        <v>10685.135</v>
      </c>
      <c r="R19" s="16">
        <v>4969.036</v>
      </c>
      <c r="S19" s="16">
        <v>49164.183</v>
      </c>
      <c r="T19" s="16">
        <v>47094.823</v>
      </c>
      <c r="U19" s="16">
        <v>46823.834</v>
      </c>
      <c r="V19" s="16">
        <v>2229.091</v>
      </c>
      <c r="W19" s="16">
        <v>122789.793</v>
      </c>
      <c r="X19" s="16" t="s">
        <v>312</v>
      </c>
      <c r="Y19" s="16">
        <v>4513.866</v>
      </c>
      <c r="Z19" s="16">
        <v>622928.702</v>
      </c>
    </row>
    <row r="20" spans="2:26" ht="11.25" customHeight="1">
      <c r="B20" s="6">
        <v>300</v>
      </c>
      <c r="C20" s="6" t="s">
        <v>21</v>
      </c>
      <c r="D20" s="6">
        <v>499</v>
      </c>
      <c r="E20" s="6"/>
      <c r="F20" s="16">
        <v>21809.418</v>
      </c>
      <c r="G20" s="16" t="s">
        <v>312</v>
      </c>
      <c r="H20" s="16">
        <v>2915.978</v>
      </c>
      <c r="I20" s="16">
        <v>108480.269</v>
      </c>
      <c r="J20" s="16">
        <v>753.002</v>
      </c>
      <c r="K20" s="16">
        <v>23998.941</v>
      </c>
      <c r="L20" s="16">
        <v>10931.714</v>
      </c>
      <c r="M20" s="16">
        <v>16164.427</v>
      </c>
      <c r="N20" s="16">
        <v>15126.971</v>
      </c>
      <c r="O20" s="16">
        <v>11941.455</v>
      </c>
      <c r="P20" s="16">
        <v>15244.291</v>
      </c>
      <c r="Q20" s="16">
        <v>17229.386</v>
      </c>
      <c r="R20" s="16">
        <v>6813.044</v>
      </c>
      <c r="S20" s="16">
        <v>9827.489</v>
      </c>
      <c r="T20" s="16">
        <v>20484.007</v>
      </c>
      <c r="U20" s="16">
        <v>20653.103</v>
      </c>
      <c r="V20" s="16">
        <v>979.071</v>
      </c>
      <c r="W20" s="16">
        <v>154139.007</v>
      </c>
      <c r="X20" s="16" t="s">
        <v>312</v>
      </c>
      <c r="Y20" s="16">
        <v>14150.886</v>
      </c>
      <c r="Z20" s="16">
        <v>471642.46</v>
      </c>
    </row>
    <row r="21" spans="2:26" ht="11.25" customHeight="1">
      <c r="B21" s="6">
        <v>500</v>
      </c>
      <c r="C21" s="6" t="s">
        <v>21</v>
      </c>
      <c r="D21" s="6"/>
      <c r="E21" s="6"/>
      <c r="F21" s="16">
        <v>12233.028</v>
      </c>
      <c r="G21" s="16" t="s">
        <v>312</v>
      </c>
      <c r="H21" s="16">
        <v>1056.416</v>
      </c>
      <c r="I21" s="16">
        <v>118587.454</v>
      </c>
      <c r="J21" s="16">
        <v>510.585</v>
      </c>
      <c r="K21" s="16">
        <v>36096.909</v>
      </c>
      <c r="L21" s="16">
        <v>2979.92</v>
      </c>
      <c r="M21" s="16">
        <v>5684.973</v>
      </c>
      <c r="N21" s="16">
        <v>15695.611</v>
      </c>
      <c r="O21" s="16">
        <v>10764.667</v>
      </c>
      <c r="P21" s="16">
        <v>17904.824</v>
      </c>
      <c r="Q21" s="16">
        <v>13576.467</v>
      </c>
      <c r="R21" s="16">
        <v>5578.366</v>
      </c>
      <c r="S21" s="16">
        <v>2806.106</v>
      </c>
      <c r="T21" s="16">
        <v>17718.244</v>
      </c>
      <c r="U21" s="16">
        <v>14636.407</v>
      </c>
      <c r="V21" s="16">
        <v>5486.99</v>
      </c>
      <c r="W21" s="16">
        <v>151836.068</v>
      </c>
      <c r="X21" s="16" t="s">
        <v>312</v>
      </c>
      <c r="Y21" s="16">
        <v>4188.388</v>
      </c>
      <c r="Z21" s="16">
        <v>437341.422</v>
      </c>
    </row>
    <row r="22" spans="1:26" ht="12" customHeight="1" thickBot="1">
      <c r="A22" s="156"/>
      <c r="B22" s="156"/>
      <c r="C22" s="156"/>
      <c r="D22" s="156"/>
      <c r="E22" s="156"/>
      <c r="F22" s="156"/>
      <c r="G22" s="156"/>
      <c r="H22" s="156"/>
      <c r="I22" s="156"/>
      <c r="J22" s="156"/>
      <c r="K22" s="156"/>
      <c r="L22" s="156"/>
      <c r="M22" s="156"/>
      <c r="N22" s="156"/>
      <c r="O22" s="156"/>
      <c r="P22" s="156"/>
      <c r="Q22" s="156"/>
      <c r="R22" s="156"/>
      <c r="S22" s="156"/>
      <c r="T22" s="156"/>
      <c r="U22" s="279"/>
      <c r="V22" s="279"/>
      <c r="W22" s="279"/>
      <c r="X22" s="279"/>
      <c r="Y22" s="279"/>
      <c r="Z22" s="279"/>
    </row>
    <row r="23" spans="1:26" ht="23.25" customHeight="1">
      <c r="A23" s="434" t="s">
        <v>397</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row>
    <row r="24" s="34" customFormat="1" ht="8.25" customHeight="1">
      <c r="A24" s="72"/>
    </row>
    <row r="25" s="34" customFormat="1" ht="12.75"/>
  </sheetData>
  <sheetProtection formatCells="0" formatColumns="0" formatRows="0"/>
  <mergeCells count="3">
    <mergeCell ref="F8:Z8"/>
    <mergeCell ref="A9:B9"/>
    <mergeCell ref="A23:Z23"/>
  </mergeCells>
  <printOptions/>
  <pageMargins left="0.75" right="0.75" top="1" bottom="1" header="0.5" footer="0.5"/>
  <pageSetup horizontalDpi="600" verticalDpi="600" orientation="landscape" paperSize="9" scale="94" r:id="rId2"/>
  <colBreaks count="1" manualBreakCount="1">
    <brk id="26" max="65535" man="1"/>
  </colBreaks>
  <ignoredErrors>
    <ignoredError sqref="F9:M9" numberStoredAsText="1"/>
  </ignoredErrors>
  <drawing r:id="rId1"/>
</worksheet>
</file>

<file path=xl/worksheets/sheet9.xml><?xml version="1.0" encoding="utf-8"?>
<worksheet xmlns="http://schemas.openxmlformats.org/spreadsheetml/2006/main" xmlns:r="http://schemas.openxmlformats.org/officeDocument/2006/relationships">
  <dimension ref="A1:AA24"/>
  <sheetViews>
    <sheetView zoomScalePageLayoutView="0" workbookViewId="0" topLeftCell="A1">
      <selection activeCell="A23" sqref="A23:Z23"/>
    </sheetView>
  </sheetViews>
  <sheetFormatPr defaultColWidth="9.140625" defaultRowHeight="12.75"/>
  <cols>
    <col min="1" max="1" width="2.28125" style="35" customWidth="1"/>
    <col min="2" max="2" width="3.421875" style="35" customWidth="1"/>
    <col min="3" max="3" width="1.8515625" style="35" bestFit="1" customWidth="1"/>
    <col min="4" max="4" width="3.421875" style="35" customWidth="1"/>
    <col min="5" max="5" width="3.421875" style="35" hidden="1" customWidth="1"/>
    <col min="6" max="7" width="5.7109375" style="35" customWidth="1"/>
    <col min="8" max="8" width="6.57421875" style="35" customWidth="1"/>
    <col min="9" max="25" width="5.7109375" style="35" customWidth="1"/>
    <col min="26" max="26" width="6.7109375" style="35" customWidth="1"/>
    <col min="27" max="16384" width="9.140625" style="35" customWidth="1"/>
  </cols>
  <sheetData>
    <row r="1" spans="1:26" ht="6.75" customHeight="1">
      <c r="A1" s="34"/>
      <c r="B1" s="34"/>
      <c r="C1" s="34"/>
      <c r="D1" s="34"/>
      <c r="E1" s="34"/>
      <c r="F1" s="34"/>
      <c r="G1" s="34"/>
      <c r="H1" s="34"/>
      <c r="I1" s="34"/>
      <c r="J1" s="34"/>
      <c r="K1" s="34"/>
      <c r="L1" s="34"/>
      <c r="M1" s="34"/>
      <c r="N1" s="34"/>
      <c r="O1" s="34"/>
      <c r="P1" s="34"/>
      <c r="Q1" s="34"/>
      <c r="R1" s="34"/>
      <c r="S1" s="34"/>
      <c r="T1" s="34"/>
      <c r="U1" s="34"/>
      <c r="V1" s="34"/>
      <c r="W1" s="34"/>
      <c r="X1" s="34"/>
      <c r="Y1" s="34"/>
      <c r="Z1" s="34"/>
    </row>
    <row r="2" s="34" customFormat="1" ht="12.75">
      <c r="A2" s="194" t="s">
        <v>299</v>
      </c>
    </row>
    <row r="3" s="34" customFormat="1" ht="16.5" customHeight="1">
      <c r="A3" s="194" t="s">
        <v>334</v>
      </c>
    </row>
    <row r="4" spans="1:27" ht="16.5" customHeight="1">
      <c r="A4" s="193" t="s">
        <v>331</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6" ht="16.5" customHeight="1">
      <c r="A5" s="193" t="s">
        <v>333</v>
      </c>
      <c r="B5" s="193"/>
      <c r="C5" s="34"/>
      <c r="D5" s="34"/>
      <c r="E5" s="34"/>
      <c r="F5" s="34"/>
      <c r="G5" s="34"/>
      <c r="H5" s="34"/>
      <c r="I5" s="34"/>
      <c r="J5" s="34"/>
      <c r="K5" s="34"/>
      <c r="L5" s="34"/>
      <c r="M5" s="34"/>
      <c r="N5" s="34"/>
      <c r="O5" s="34"/>
      <c r="P5" s="34"/>
      <c r="Q5" s="34"/>
      <c r="R5" s="34"/>
      <c r="S5" s="34"/>
      <c r="T5" s="34"/>
      <c r="U5" s="34"/>
      <c r="V5" s="34"/>
      <c r="W5" s="34"/>
      <c r="X5" s="34"/>
      <c r="Y5" s="34"/>
      <c r="Z5" s="34"/>
    </row>
    <row r="6" spans="1:26" ht="1.5" customHeight="1" thickBot="1">
      <c r="A6" s="156"/>
      <c r="B6" s="156"/>
      <c r="C6" s="156"/>
      <c r="D6" s="156"/>
      <c r="E6" s="156"/>
      <c r="F6" s="156"/>
      <c r="G6" s="156"/>
      <c r="H6" s="156"/>
      <c r="I6" s="156"/>
      <c r="J6" s="156"/>
      <c r="K6" s="156"/>
      <c r="L6" s="156"/>
      <c r="M6" s="156"/>
      <c r="N6" s="156"/>
      <c r="O6" s="156"/>
      <c r="P6" s="156"/>
      <c r="Q6" s="156"/>
      <c r="R6" s="156"/>
      <c r="S6" s="156"/>
      <c r="T6" s="156"/>
      <c r="U6" s="279"/>
      <c r="V6" s="279"/>
      <c r="W6" s="279"/>
      <c r="X6" s="279"/>
      <c r="Y6" s="279"/>
      <c r="Z6" s="279"/>
    </row>
    <row r="7" spans="1:26" ht="12" customHeight="1" thickBot="1">
      <c r="A7" s="275" t="s">
        <v>24</v>
      </c>
      <c r="B7" s="4"/>
      <c r="C7" s="4"/>
      <c r="D7" s="4"/>
      <c r="E7" s="4"/>
      <c r="F7" s="34"/>
      <c r="G7" s="34"/>
      <c r="H7" s="34"/>
      <c r="I7" s="34"/>
      <c r="J7" s="34"/>
      <c r="K7" s="34"/>
      <c r="L7" s="34"/>
      <c r="M7" s="34"/>
      <c r="N7" s="34"/>
      <c r="O7" s="34"/>
      <c r="P7" s="34"/>
      <c r="Q7" s="34"/>
      <c r="R7" s="34"/>
      <c r="S7" s="34"/>
      <c r="T7" s="34"/>
      <c r="U7" s="34"/>
      <c r="V7" s="34"/>
      <c r="W7" s="34"/>
      <c r="X7" s="34"/>
      <c r="Y7" s="34"/>
      <c r="Z7" s="34"/>
    </row>
    <row r="8" spans="1:26" ht="12" customHeight="1">
      <c r="A8" s="4" t="s">
        <v>25</v>
      </c>
      <c r="B8" s="275"/>
      <c r="C8" s="275"/>
      <c r="D8" s="275"/>
      <c r="E8" s="275"/>
      <c r="F8" s="432" t="s">
        <v>163</v>
      </c>
      <c r="G8" s="432"/>
      <c r="H8" s="432"/>
      <c r="I8" s="432"/>
      <c r="J8" s="432"/>
      <c r="K8" s="432"/>
      <c r="L8" s="432"/>
      <c r="M8" s="432"/>
      <c r="N8" s="432"/>
      <c r="O8" s="432"/>
      <c r="P8" s="432"/>
      <c r="Q8" s="432"/>
      <c r="R8" s="432"/>
      <c r="S8" s="432"/>
      <c r="T8" s="432"/>
      <c r="U8" s="432"/>
      <c r="V8" s="432"/>
      <c r="W8" s="432"/>
      <c r="X8" s="432"/>
      <c r="Y8" s="432"/>
      <c r="Z8" s="432"/>
    </row>
    <row r="9" spans="1:26" ht="14.25" customHeight="1" thickBot="1">
      <c r="A9" s="433" t="s">
        <v>26</v>
      </c>
      <c r="B9" s="433"/>
      <c r="C9" s="68"/>
      <c r="D9" s="68"/>
      <c r="E9" s="68"/>
      <c r="F9" s="186" t="s">
        <v>196</v>
      </c>
      <c r="G9" s="186" t="s">
        <v>197</v>
      </c>
      <c r="H9" s="186" t="s">
        <v>198</v>
      </c>
      <c r="I9" s="186" t="s">
        <v>199</v>
      </c>
      <c r="J9" s="186" t="s">
        <v>200</v>
      </c>
      <c r="K9" s="186" t="s">
        <v>201</v>
      </c>
      <c r="L9" s="186" t="s">
        <v>202</v>
      </c>
      <c r="M9" s="186" t="s">
        <v>203</v>
      </c>
      <c r="N9" s="186" t="s">
        <v>204</v>
      </c>
      <c r="O9" s="28">
        <v>10</v>
      </c>
      <c r="P9" s="28">
        <v>11</v>
      </c>
      <c r="Q9" s="28">
        <v>12</v>
      </c>
      <c r="R9" s="28">
        <v>13</v>
      </c>
      <c r="S9" s="28">
        <v>14</v>
      </c>
      <c r="T9" s="28">
        <v>15</v>
      </c>
      <c r="U9" s="28">
        <v>16</v>
      </c>
      <c r="V9" s="28">
        <v>17</v>
      </c>
      <c r="W9" s="28">
        <v>18</v>
      </c>
      <c r="X9" s="28">
        <v>19</v>
      </c>
      <c r="Y9" s="28">
        <v>20</v>
      </c>
      <c r="Z9" s="106" t="s">
        <v>22</v>
      </c>
    </row>
    <row r="10" spans="1:26" ht="11.25" customHeight="1">
      <c r="A10" s="57"/>
      <c r="B10" s="57"/>
      <c r="C10" s="57"/>
      <c r="D10" s="57"/>
      <c r="E10" s="57"/>
      <c r="F10" s="56"/>
      <c r="G10" s="56"/>
      <c r="H10" s="56"/>
      <c r="I10" s="56"/>
      <c r="J10" s="56"/>
      <c r="K10" s="56"/>
      <c r="L10" s="56"/>
      <c r="M10" s="56"/>
      <c r="N10" s="56"/>
      <c r="O10" s="56"/>
      <c r="P10" s="56"/>
      <c r="Q10" s="56"/>
      <c r="R10" s="56"/>
      <c r="S10" s="56"/>
      <c r="T10" s="56"/>
      <c r="U10" s="55"/>
      <c r="V10" s="55"/>
      <c r="W10" s="55"/>
      <c r="X10" s="55"/>
      <c r="Y10" s="55"/>
      <c r="Z10" s="55"/>
    </row>
    <row r="11" spans="1:26" ht="11.25" customHeight="1">
      <c r="A11" s="275" t="s">
        <v>22</v>
      </c>
      <c r="B11" s="275"/>
      <c r="C11" s="275"/>
      <c r="D11" s="275"/>
      <c r="E11" s="275"/>
      <c r="F11" s="21">
        <v>59661.758</v>
      </c>
      <c r="G11" s="21">
        <v>231.261</v>
      </c>
      <c r="H11" s="21">
        <v>125767.374</v>
      </c>
      <c r="I11" s="21">
        <v>27184.489</v>
      </c>
      <c r="J11" s="21">
        <v>957.011</v>
      </c>
      <c r="K11" s="21">
        <v>29925.497</v>
      </c>
      <c r="L11" s="21">
        <v>11252.893</v>
      </c>
      <c r="M11" s="21">
        <v>10072.775</v>
      </c>
      <c r="N11" s="21">
        <v>16112.549</v>
      </c>
      <c r="O11" s="21">
        <v>6701.925</v>
      </c>
      <c r="P11" s="21">
        <v>7095.703</v>
      </c>
      <c r="Q11" s="21">
        <v>3401.063</v>
      </c>
      <c r="R11" s="21">
        <v>1381.055</v>
      </c>
      <c r="S11" s="21">
        <v>18081.645</v>
      </c>
      <c r="T11" s="21">
        <v>4833.308</v>
      </c>
      <c r="U11" s="21">
        <v>18692.265</v>
      </c>
      <c r="V11" s="21">
        <v>1142.125</v>
      </c>
      <c r="W11" s="21">
        <v>29982.531</v>
      </c>
      <c r="X11" s="21" t="s">
        <v>312</v>
      </c>
      <c r="Y11" s="21">
        <v>2715.045</v>
      </c>
      <c r="Z11" s="21">
        <v>375192.272</v>
      </c>
    </row>
    <row r="12" spans="1:26" ht="9.75" customHeight="1">
      <c r="A12" s="6"/>
      <c r="B12" s="6"/>
      <c r="C12" s="6"/>
      <c r="D12" s="6"/>
      <c r="E12" s="6"/>
      <c r="F12" s="6"/>
      <c r="G12" s="6"/>
      <c r="H12" s="6"/>
      <c r="I12" s="6"/>
      <c r="J12" s="6"/>
      <c r="K12" s="6"/>
      <c r="L12" s="6"/>
      <c r="M12" s="6"/>
      <c r="N12" s="6"/>
      <c r="O12" s="6"/>
      <c r="P12" s="6"/>
      <c r="Q12" s="6"/>
      <c r="R12" s="6"/>
      <c r="S12" s="6"/>
      <c r="T12" s="6"/>
      <c r="U12" s="277"/>
      <c r="V12" s="277"/>
      <c r="W12" s="277"/>
      <c r="X12" s="277"/>
      <c r="Y12" s="277"/>
      <c r="Z12" s="277"/>
    </row>
    <row r="13" spans="2:26" ht="11.25" customHeight="1">
      <c r="B13" s="6">
        <v>0</v>
      </c>
      <c r="C13" s="6" t="s">
        <v>21</v>
      </c>
      <c r="D13" s="6">
        <v>9</v>
      </c>
      <c r="E13" s="6"/>
      <c r="F13" s="16">
        <v>2256.344</v>
      </c>
      <c r="G13" s="16" t="s">
        <v>312</v>
      </c>
      <c r="H13" s="16">
        <v>35633.633</v>
      </c>
      <c r="I13" s="16">
        <v>645.373</v>
      </c>
      <c r="J13" s="16">
        <v>10.777</v>
      </c>
      <c r="K13" s="16">
        <v>1195.147</v>
      </c>
      <c r="L13" s="16">
        <v>980.865</v>
      </c>
      <c r="M13" s="16">
        <v>1204.148</v>
      </c>
      <c r="N13" s="16">
        <v>2701.146</v>
      </c>
      <c r="O13" s="16">
        <v>514.499</v>
      </c>
      <c r="P13" s="16">
        <v>804.877</v>
      </c>
      <c r="Q13" s="16">
        <v>528.399</v>
      </c>
      <c r="R13" s="16">
        <v>344.976</v>
      </c>
      <c r="S13" s="16">
        <v>2212.885</v>
      </c>
      <c r="T13" s="16">
        <v>1.045</v>
      </c>
      <c r="U13" s="16">
        <v>4674.384</v>
      </c>
      <c r="V13" s="16">
        <v>27.92</v>
      </c>
      <c r="W13" s="16">
        <v>979.365</v>
      </c>
      <c r="X13" s="16" t="s">
        <v>312</v>
      </c>
      <c r="Y13" s="16">
        <v>106.891</v>
      </c>
      <c r="Z13" s="16">
        <v>54822.676</v>
      </c>
    </row>
    <row r="14" spans="2:26" ht="11.25" customHeight="1">
      <c r="B14" s="6">
        <v>10</v>
      </c>
      <c r="C14" s="6" t="s">
        <v>21</v>
      </c>
      <c r="D14" s="6">
        <v>24</v>
      </c>
      <c r="E14" s="6"/>
      <c r="F14" s="16">
        <v>6509.602</v>
      </c>
      <c r="G14" s="16">
        <v>0.119</v>
      </c>
      <c r="H14" s="16">
        <v>47597.434</v>
      </c>
      <c r="I14" s="16">
        <v>1604.238</v>
      </c>
      <c r="J14" s="16">
        <v>469.457</v>
      </c>
      <c r="K14" s="16">
        <v>6058.96</v>
      </c>
      <c r="L14" s="16">
        <v>1855.205</v>
      </c>
      <c r="M14" s="16">
        <v>1026.695</v>
      </c>
      <c r="N14" s="16">
        <v>3684.924</v>
      </c>
      <c r="O14" s="16">
        <v>231.337</v>
      </c>
      <c r="P14" s="16">
        <v>1244.027</v>
      </c>
      <c r="Q14" s="16">
        <v>180.077</v>
      </c>
      <c r="R14" s="16">
        <v>59.713</v>
      </c>
      <c r="S14" s="16">
        <v>5001.358</v>
      </c>
      <c r="T14" s="16">
        <v>207.056</v>
      </c>
      <c r="U14" s="16">
        <v>6174.855</v>
      </c>
      <c r="V14" s="16">
        <v>256.521</v>
      </c>
      <c r="W14" s="16">
        <v>2403.39</v>
      </c>
      <c r="X14" s="16" t="s">
        <v>312</v>
      </c>
      <c r="Y14" s="16">
        <v>891.642</v>
      </c>
      <c r="Z14" s="16">
        <v>85456.61</v>
      </c>
    </row>
    <row r="15" spans="2:26" ht="11.25" customHeight="1">
      <c r="B15" s="6">
        <v>25</v>
      </c>
      <c r="C15" s="6" t="s">
        <v>21</v>
      </c>
      <c r="D15" s="6">
        <v>49</v>
      </c>
      <c r="E15" s="6"/>
      <c r="F15" s="16">
        <v>13023.031</v>
      </c>
      <c r="G15" s="16" t="s">
        <v>312</v>
      </c>
      <c r="H15" s="16">
        <v>22315.81</v>
      </c>
      <c r="I15" s="16">
        <v>2249.183</v>
      </c>
      <c r="J15" s="16">
        <v>54.793</v>
      </c>
      <c r="K15" s="16">
        <v>4875.067</v>
      </c>
      <c r="L15" s="16">
        <v>2140.761</v>
      </c>
      <c r="M15" s="16">
        <v>1645.863</v>
      </c>
      <c r="N15" s="16">
        <v>2525.49</v>
      </c>
      <c r="O15" s="16">
        <v>1260.084</v>
      </c>
      <c r="P15" s="16">
        <v>1244.251</v>
      </c>
      <c r="Q15" s="16">
        <v>388.854</v>
      </c>
      <c r="R15" s="16">
        <v>60.491</v>
      </c>
      <c r="S15" s="16">
        <v>2314.04</v>
      </c>
      <c r="T15" s="16">
        <v>371.745</v>
      </c>
      <c r="U15" s="16">
        <v>2817.655</v>
      </c>
      <c r="V15" s="16">
        <v>271.801</v>
      </c>
      <c r="W15" s="16">
        <v>1350.076</v>
      </c>
      <c r="X15" s="16" t="s">
        <v>312</v>
      </c>
      <c r="Y15" s="16">
        <v>228.628</v>
      </c>
      <c r="Z15" s="16">
        <v>59137.622</v>
      </c>
    </row>
    <row r="16" spans="2:26" ht="11.25" customHeight="1">
      <c r="B16" s="6">
        <v>50</v>
      </c>
      <c r="C16" s="6" t="s">
        <v>21</v>
      </c>
      <c r="D16" s="6">
        <v>99</v>
      </c>
      <c r="E16" s="6"/>
      <c r="F16" s="16">
        <v>17914.896</v>
      </c>
      <c r="G16" s="16">
        <v>1.619</v>
      </c>
      <c r="H16" s="16">
        <v>11152.844</v>
      </c>
      <c r="I16" s="16">
        <v>3375.056</v>
      </c>
      <c r="J16" s="16">
        <v>184.657</v>
      </c>
      <c r="K16" s="16">
        <v>5568.318</v>
      </c>
      <c r="L16" s="16">
        <v>2615.846</v>
      </c>
      <c r="M16" s="16">
        <v>2267.234</v>
      </c>
      <c r="N16" s="16">
        <v>2211.508</v>
      </c>
      <c r="O16" s="16">
        <v>938.762</v>
      </c>
      <c r="P16" s="16">
        <v>1714.746</v>
      </c>
      <c r="Q16" s="16">
        <v>471.303</v>
      </c>
      <c r="R16" s="16">
        <v>109.072</v>
      </c>
      <c r="S16" s="16">
        <v>4393.118</v>
      </c>
      <c r="T16" s="16">
        <v>661.28</v>
      </c>
      <c r="U16" s="16">
        <v>2502.348</v>
      </c>
      <c r="V16" s="16">
        <v>217.069</v>
      </c>
      <c r="W16" s="16">
        <v>3691.301</v>
      </c>
      <c r="X16" s="16" t="s">
        <v>312</v>
      </c>
      <c r="Y16" s="16">
        <v>565.249</v>
      </c>
      <c r="Z16" s="16">
        <v>60556.225</v>
      </c>
    </row>
    <row r="17" spans="2:26" ht="11.25" customHeight="1">
      <c r="B17" s="6">
        <v>100</v>
      </c>
      <c r="C17" s="6" t="s">
        <v>21</v>
      </c>
      <c r="D17" s="6">
        <v>149</v>
      </c>
      <c r="E17" s="6"/>
      <c r="F17" s="16">
        <v>9251.001</v>
      </c>
      <c r="G17" s="16">
        <v>25.748</v>
      </c>
      <c r="H17" s="16">
        <v>2960.659</v>
      </c>
      <c r="I17" s="16">
        <v>3618.903</v>
      </c>
      <c r="J17" s="16">
        <v>138.223</v>
      </c>
      <c r="K17" s="16">
        <v>4025.975</v>
      </c>
      <c r="L17" s="16">
        <v>1757.884</v>
      </c>
      <c r="M17" s="16">
        <v>1020.705</v>
      </c>
      <c r="N17" s="16">
        <v>1375.969</v>
      </c>
      <c r="O17" s="16">
        <v>1368.906</v>
      </c>
      <c r="P17" s="16">
        <v>531.405</v>
      </c>
      <c r="Q17" s="16">
        <v>141.003</v>
      </c>
      <c r="R17" s="16">
        <v>291.888</v>
      </c>
      <c r="S17" s="16">
        <v>1593.301</v>
      </c>
      <c r="T17" s="16">
        <v>444.687</v>
      </c>
      <c r="U17" s="16">
        <v>877.006</v>
      </c>
      <c r="V17" s="16">
        <v>142.402</v>
      </c>
      <c r="W17" s="16">
        <v>2559.101</v>
      </c>
      <c r="X17" s="16" t="s">
        <v>312</v>
      </c>
      <c r="Y17" s="16">
        <v>174.559</v>
      </c>
      <c r="Z17" s="16">
        <v>32299.326</v>
      </c>
    </row>
    <row r="18" spans="2:26" ht="9.75" customHeight="1">
      <c r="B18" s="6"/>
      <c r="C18" s="6"/>
      <c r="D18" s="6"/>
      <c r="E18" s="6"/>
      <c r="F18" s="16"/>
      <c r="G18" s="16"/>
      <c r="H18" s="16"/>
      <c r="I18" s="16"/>
      <c r="J18" s="16"/>
      <c r="K18" s="16"/>
      <c r="L18" s="16"/>
      <c r="M18" s="16"/>
      <c r="N18" s="16"/>
      <c r="O18" s="16"/>
      <c r="P18" s="16"/>
      <c r="Q18" s="16"/>
      <c r="R18" s="16"/>
      <c r="S18" s="16"/>
      <c r="T18" s="16"/>
      <c r="U18" s="16"/>
      <c r="V18" s="16"/>
      <c r="W18" s="16"/>
      <c r="X18" s="16"/>
      <c r="Y18" s="16"/>
      <c r="Z18" s="16"/>
    </row>
    <row r="19" spans="2:26" ht="11.25" customHeight="1">
      <c r="B19" s="6">
        <v>150</v>
      </c>
      <c r="C19" s="6" t="s">
        <v>21</v>
      </c>
      <c r="D19" s="6">
        <v>299</v>
      </c>
      <c r="E19" s="6"/>
      <c r="F19" s="16">
        <v>9019.033</v>
      </c>
      <c r="G19" s="16">
        <v>203.775</v>
      </c>
      <c r="H19" s="16">
        <v>5755.539</v>
      </c>
      <c r="I19" s="16">
        <v>6662.893</v>
      </c>
      <c r="J19" s="16">
        <v>78.094</v>
      </c>
      <c r="K19" s="16">
        <v>5535.751</v>
      </c>
      <c r="L19" s="16">
        <v>1366.128</v>
      </c>
      <c r="M19" s="16">
        <v>1920.643</v>
      </c>
      <c r="N19" s="16">
        <v>1824.78</v>
      </c>
      <c r="O19" s="16">
        <v>1480.005</v>
      </c>
      <c r="P19" s="16">
        <v>711.766</v>
      </c>
      <c r="Q19" s="16">
        <v>657.515</v>
      </c>
      <c r="R19" s="16">
        <v>312.53</v>
      </c>
      <c r="S19" s="16">
        <v>1975.971</v>
      </c>
      <c r="T19" s="16">
        <v>2121.298</v>
      </c>
      <c r="U19" s="16">
        <v>1160.838</v>
      </c>
      <c r="V19" s="16">
        <v>86.686</v>
      </c>
      <c r="W19" s="16">
        <v>7975.58</v>
      </c>
      <c r="X19" s="16" t="s">
        <v>312</v>
      </c>
      <c r="Y19" s="16">
        <v>234.287</v>
      </c>
      <c r="Z19" s="16">
        <v>49083.114</v>
      </c>
    </row>
    <row r="20" spans="2:26" ht="11.25" customHeight="1">
      <c r="B20" s="6">
        <v>300</v>
      </c>
      <c r="C20" s="6" t="s">
        <v>21</v>
      </c>
      <c r="D20" s="6">
        <v>499</v>
      </c>
      <c r="E20" s="6"/>
      <c r="F20" s="16">
        <v>1257.808</v>
      </c>
      <c r="G20" s="16" t="s">
        <v>312</v>
      </c>
      <c r="H20" s="16">
        <v>301.073</v>
      </c>
      <c r="I20" s="16">
        <v>5164.53</v>
      </c>
      <c r="J20" s="16">
        <v>18.287</v>
      </c>
      <c r="K20" s="16">
        <v>1545.671</v>
      </c>
      <c r="L20" s="16">
        <v>446.059</v>
      </c>
      <c r="M20" s="16">
        <v>749.469</v>
      </c>
      <c r="N20" s="16">
        <v>1118.401</v>
      </c>
      <c r="O20" s="16">
        <v>541.882</v>
      </c>
      <c r="P20" s="16">
        <v>542.518</v>
      </c>
      <c r="Q20" s="16">
        <v>832.768</v>
      </c>
      <c r="R20" s="16">
        <v>136.543</v>
      </c>
      <c r="S20" s="16">
        <v>478.451</v>
      </c>
      <c r="T20" s="16">
        <v>532.586</v>
      </c>
      <c r="U20" s="16">
        <v>341.829</v>
      </c>
      <c r="V20" s="16">
        <v>38.196</v>
      </c>
      <c r="W20" s="16">
        <v>6265.596</v>
      </c>
      <c r="X20" s="16" t="s">
        <v>312</v>
      </c>
      <c r="Y20" s="16">
        <v>388.551</v>
      </c>
      <c r="Z20" s="16">
        <v>20700.219</v>
      </c>
    </row>
    <row r="21" spans="2:26" ht="11.25" customHeight="1">
      <c r="B21" s="6">
        <v>500</v>
      </c>
      <c r="C21" s="6" t="s">
        <v>21</v>
      </c>
      <c r="D21" s="6"/>
      <c r="E21" s="6"/>
      <c r="F21" s="16">
        <v>430.042</v>
      </c>
      <c r="G21" s="16" t="s">
        <v>312</v>
      </c>
      <c r="H21" s="16">
        <v>50.379</v>
      </c>
      <c r="I21" s="16">
        <v>3864.313</v>
      </c>
      <c r="J21" s="16">
        <v>2.723</v>
      </c>
      <c r="K21" s="16">
        <v>1120.608</v>
      </c>
      <c r="L21" s="16">
        <v>90.145</v>
      </c>
      <c r="M21" s="16">
        <v>238.018</v>
      </c>
      <c r="N21" s="16">
        <v>670.332</v>
      </c>
      <c r="O21" s="16">
        <v>366.449</v>
      </c>
      <c r="P21" s="16">
        <v>302.112</v>
      </c>
      <c r="Q21" s="16">
        <v>201.146</v>
      </c>
      <c r="R21" s="16">
        <v>65.841</v>
      </c>
      <c r="S21" s="16">
        <v>112.521</v>
      </c>
      <c r="T21" s="16">
        <v>493.611</v>
      </c>
      <c r="U21" s="16">
        <v>143.35</v>
      </c>
      <c r="V21" s="16">
        <v>101.531</v>
      </c>
      <c r="W21" s="16">
        <v>4758.122</v>
      </c>
      <c r="X21" s="16" t="s">
        <v>312</v>
      </c>
      <c r="Y21" s="16">
        <v>125.238</v>
      </c>
      <c r="Z21" s="16">
        <v>13136.48</v>
      </c>
    </row>
    <row r="22" spans="1:26" ht="12" customHeight="1" thickBot="1">
      <c r="A22" s="156"/>
      <c r="B22" s="156"/>
      <c r="C22" s="156"/>
      <c r="D22" s="156"/>
      <c r="E22" s="156"/>
      <c r="F22" s="156"/>
      <c r="G22" s="156"/>
      <c r="H22" s="156"/>
      <c r="I22" s="156"/>
      <c r="J22" s="156"/>
      <c r="K22" s="156"/>
      <c r="L22" s="156"/>
      <c r="M22" s="156"/>
      <c r="N22" s="156"/>
      <c r="O22" s="156"/>
      <c r="P22" s="156"/>
      <c r="Q22" s="156"/>
      <c r="R22" s="156"/>
      <c r="S22" s="156"/>
      <c r="T22" s="156"/>
      <c r="U22" s="279"/>
      <c r="V22" s="279"/>
      <c r="W22" s="279"/>
      <c r="X22" s="279"/>
      <c r="Y22" s="279"/>
      <c r="Z22" s="279"/>
    </row>
    <row r="23" spans="1:26" ht="23.25" customHeight="1">
      <c r="A23" s="434" t="s">
        <v>396</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row>
    <row r="24" s="34" customFormat="1" ht="8.25" customHeight="1">
      <c r="A24" s="72"/>
    </row>
    <row r="25" s="34" customFormat="1" ht="12.75"/>
  </sheetData>
  <sheetProtection formatCells="0" formatColumns="0" formatRows="0"/>
  <mergeCells count="3">
    <mergeCell ref="F8:Z8"/>
    <mergeCell ref="A9:B9"/>
    <mergeCell ref="A23:Z23"/>
  </mergeCells>
  <printOptions/>
  <pageMargins left="0.75" right="0.75" top="1" bottom="1" header="0.5" footer="0.5"/>
  <pageSetup horizontalDpi="600" verticalDpi="600" orientation="landscape" paperSize="9" scale="95" r:id="rId2"/>
  <colBreaks count="1" manualBreakCount="1">
    <brk id="26" max="65535" man="1"/>
  </colBreaks>
  <ignoredErrors>
    <ignoredError sqref="F9:N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Ingalill Kwist</dc:creator>
  <cp:keywords/>
  <dc:description/>
  <cp:lastModifiedBy>Carina Jonsson</cp:lastModifiedBy>
  <cp:lastPrinted>2015-06-25T14:16:17Z</cp:lastPrinted>
  <dcterms:created xsi:type="dcterms:W3CDTF">2006-09-18T06:53:00Z</dcterms:created>
  <dcterms:modified xsi:type="dcterms:W3CDTF">2015-06-25T14:18:56Z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