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300" windowWidth="15480" windowHeight="10710" tabRatio="679" activeTab="0"/>
  </bookViews>
  <sheets>
    <sheet name="Försättsblad" sheetId="1" r:id="rId1"/>
    <sheet name="Innehåll Contents" sheetId="2" r:id="rId2"/>
    <sheet name="Tabell 1-12 Sjötransport" sheetId="3" r:id="rId3"/>
    <sheet name="Tabell 1-12 Hamnar" sheetId="4" r:id="rId4"/>
    <sheet name="Diagram" sheetId="5" r:id="rId5"/>
    <sheet name="EU" sheetId="6" r:id="rId6"/>
  </sheets>
  <externalReferences>
    <externalReference r:id="rId9"/>
    <externalReference r:id="rId10"/>
  </externalReferences>
  <definedNames>
    <definedName name="Tabell_1" localSheetId="3">'Tabell 1-12 Hamnar'!#REF!</definedName>
    <definedName name="Tabell_1">'Tabell 1-12 Sjötransport'!#REF!</definedName>
    <definedName name="tabell_10" localSheetId="3">'Tabell 1-12 Hamnar'!#REF!</definedName>
    <definedName name="tabell_10">'Tabell 1-12 Sjötransport'!#REF!</definedName>
    <definedName name="Tabell_10B" localSheetId="3">'Tabell 1-12 Hamnar'!#REF!</definedName>
    <definedName name="Tabell_10B">'Tabell 1-12 Sjötransport'!#REF!</definedName>
    <definedName name="tabell_11" localSheetId="3">'Tabell 1-12 Hamnar'!#REF!</definedName>
    <definedName name="tabell_11">'Tabell 1-12 Sjötransport'!#REF!</definedName>
    <definedName name="tabell_12a" localSheetId="3">'Tabell 1-12 Hamnar'!#REF!</definedName>
    <definedName name="tabell_12a">'Tabell 1-12 Sjötransport'!#REF!</definedName>
    <definedName name="Tabell_12b" localSheetId="3">'Tabell 1-12 Hamnar'!#REF!</definedName>
    <definedName name="Tabell_12b">'Tabell 1-12 Sjötransport'!#REF!</definedName>
    <definedName name="Tabell_2" localSheetId="3">'Tabell 1-12 Hamnar'!#REF!</definedName>
    <definedName name="Tabell_2">'Tabell 1-12 Sjötransport'!#REF!</definedName>
    <definedName name="tabell_3a" localSheetId="3">'Tabell 1-12 Hamnar'!#REF!</definedName>
    <definedName name="tabell_3a">'Tabell 1-12 Sjötransport'!#REF!</definedName>
    <definedName name="Tabell_3b" localSheetId="3">'Tabell 1-12 Hamnar'!#REF!</definedName>
    <definedName name="Tabell_3b">'Tabell 1-12 Sjötransport'!#REF!</definedName>
    <definedName name="tabell_4b" localSheetId="3">'Tabell 1-12 Hamnar'!#REF!</definedName>
    <definedName name="tabell_4b">'Tabell 1-12 Sjötransport'!#REF!</definedName>
    <definedName name="Tabell_5a" localSheetId="3">'Tabell 1-12 Hamnar'!#REF!</definedName>
    <definedName name="Tabell_5a">'Tabell 1-12 Sjötransport'!#REF!</definedName>
    <definedName name="tabell_5b" localSheetId="3">'Tabell 1-12 Hamnar'!#REF!</definedName>
    <definedName name="tabell_5b">'Tabell 1-12 Sjötransport'!#REF!</definedName>
    <definedName name="tabell_6" localSheetId="3">'Tabell 1-12 Hamnar'!#REF!</definedName>
    <definedName name="tabell_6">'Tabell 1-12 Sjötransport'!#REF!</definedName>
    <definedName name="tabell_7a" localSheetId="3">'Tabell 1-12 Hamnar'!#REF!</definedName>
    <definedName name="tabell_7a">'Tabell 1-12 Sjötransport'!#REF!</definedName>
    <definedName name="tabell_8" localSheetId="3">'Tabell 1-12 Hamnar'!#REF!</definedName>
    <definedName name="tabell_8">'Tabell 1-12 Sjötransport'!#REF!</definedName>
    <definedName name="tabell_9" localSheetId="3">'Tabell 1-12 Hamnar'!#REF!</definedName>
    <definedName name="tabell_9">'Tabell 1-12 Sjötransport'!#REF!</definedName>
    <definedName name="tabell3_b" localSheetId="3">'Tabell 1-12 Hamnar'!#REF!</definedName>
    <definedName name="tabell3_b">'Tabell 1-12 Sjötransport'!#REF!</definedName>
    <definedName name="tabell4a" localSheetId="3">'Tabell 1-12 Hamnar'!#REF!</definedName>
    <definedName name="tabell4a">'Tabell 1-12 Sjötransport'!#REF!</definedName>
    <definedName name="tabell7b" localSheetId="3">'Tabell 1-12 Hamnar'!#REF!</definedName>
    <definedName name="tabell7b">'Tabell 1-12 Sjötransport'!#REF!</definedName>
  </definedNames>
  <calcPr fullCalcOnLoad="1"/>
</workbook>
</file>

<file path=xl/sharedStrings.xml><?xml version="1.0" encoding="utf-8"?>
<sst xmlns="http://schemas.openxmlformats.org/spreadsheetml/2006/main" count="1659" uniqueCount="377">
  <si>
    <t>Antal företag</t>
  </si>
  <si>
    <t>BASFAKTA</t>
  </si>
  <si>
    <t>Antal anställda</t>
  </si>
  <si>
    <t>Rörelseresultat</t>
  </si>
  <si>
    <t>Förädlingsvärde</t>
  </si>
  <si>
    <t>Summa tillgångar</t>
  </si>
  <si>
    <t>Bruttoinvesteringar</t>
  </si>
  <si>
    <t>Nettoinvesteringar</t>
  </si>
  <si>
    <t>NYCKELTAL</t>
  </si>
  <si>
    <t>Avkastning på eget kapital</t>
  </si>
  <si>
    <t>Avkastning på totalt kapital</t>
  </si>
  <si>
    <t>Soliditet</t>
  </si>
  <si>
    <t>Rörelsemarginal</t>
  </si>
  <si>
    <t>Nettoomsättning per anställd, tkr</t>
  </si>
  <si>
    <t>Nettoomsättning</t>
  </si>
  <si>
    <t>Storleksklass (antal anställda)</t>
  </si>
  <si>
    <t>Ägandekategori</t>
  </si>
  <si>
    <t>Privat</t>
  </si>
  <si>
    <t>Utlandet</t>
  </si>
  <si>
    <t>Intäktsslag</t>
  </si>
  <si>
    <t>Totalt</t>
  </si>
  <si>
    <t>Godstransport, linjefart</t>
  </si>
  <si>
    <t>Godstransport, trampfart</t>
  </si>
  <si>
    <t>Tidsbefraktning (time-charter)</t>
  </si>
  <si>
    <t>Passagerartransporter (inkl. personbilar)</t>
  </si>
  <si>
    <t>Personaluthyrning och drift och bemanning av andras fartyg</t>
  </si>
  <si>
    <t>Uthyrning av fartyg och båtar utan besättning (bareboat-charter)</t>
  </si>
  <si>
    <t>Lots- och övriga farledstjänster</t>
  </si>
  <si>
    <t>Hamntjänster</t>
  </si>
  <si>
    <t>Godshantering</t>
  </si>
  <si>
    <t>Övrigt</t>
  </si>
  <si>
    <t>SUMMA NETTOOMSÄTTNING</t>
  </si>
  <si>
    <t>Summa godsfrakter</t>
  </si>
  <si>
    <t>Kostnadsslag</t>
  </si>
  <si>
    <t>Handelsvaror</t>
  </si>
  <si>
    <t>Erlagda tidshyror</t>
  </si>
  <si>
    <t>Inköp av lejda transporter</t>
  </si>
  <si>
    <t>Drivmedelskostnader</t>
  </si>
  <si>
    <t>Försäkringar för transportmedel</t>
  </si>
  <si>
    <t>Reparation och underhåll av maskiner, inventarier och transportmedel</t>
  </si>
  <si>
    <t>Övriga kostnader för transportmedel exkl. leasing</t>
  </si>
  <si>
    <t>Hamn, kanal- och lotsavgifter</t>
  </si>
  <si>
    <t>Lastnings- och lossningskostnader</t>
  </si>
  <si>
    <t>Provisioner till agenter och mäklare</t>
  </si>
  <si>
    <t>Övriga kostnader för frakter och transporter</t>
  </si>
  <si>
    <t>Inköp till restaurang</t>
  </si>
  <si>
    <t>Köpta tjänster och förvaltningskostnader</t>
  </si>
  <si>
    <t>Personalkostnader</t>
  </si>
  <si>
    <t>Avskrivningar</t>
  </si>
  <si>
    <t>Övriga rörelsekostnader</t>
  </si>
  <si>
    <t>SUMMA RÖRELSEKOSTNADER</t>
  </si>
  <si>
    <t>Kundkategori</t>
  </si>
  <si>
    <t>Offentlig sektor inom landet</t>
  </si>
  <si>
    <t>Övriga kunder inom landet</t>
  </si>
  <si>
    <t>Kunder i utlandet</t>
  </si>
  <si>
    <t>Förändring av lager av produkter i arbete, färdiga varor och pågående arbete för annans räkning</t>
  </si>
  <si>
    <t>Övriga rörelseintäkter</t>
  </si>
  <si>
    <t>Handelsvaror, råvaror och externa kostnader</t>
  </si>
  <si>
    <t>Av- och nedskrivningar (samt återföringar därav) av materiella/immateriella anläggningstillgångar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</si>
  <si>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</si>
  <si>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</si>
  <si>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</si>
  <si>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</si>
  <si>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</si>
  <si>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Tecknat men ej inbetalt kapital</t>
  </si>
  <si>
    <t>Immateriella anläggningstillgångar</t>
  </si>
  <si>
    <t>Materiella anläggningstillgångar</t>
  </si>
  <si>
    <t>Finansiella anläggningstillgångar</t>
  </si>
  <si>
    <t>Summa anläggningstillgångar</t>
  </si>
  <si>
    <t>Varulager och kortfristiga fordringar</t>
  </si>
  <si>
    <t>Kortfristiga placeringar</t>
  </si>
  <si>
    <t>Kassa och bank</t>
  </si>
  <si>
    <t>Summa omsättningstillgångar</t>
  </si>
  <si>
    <t>SUMMA TILLGÅNGAR</t>
  </si>
  <si>
    <t>Eget kapital</t>
  </si>
  <si>
    <t>Obeskattade reserver</t>
  </si>
  <si>
    <t>Avsättningar</t>
  </si>
  <si>
    <t>Långfristiga skulder</t>
  </si>
  <si>
    <t>Kortfristiga skulder</t>
  </si>
  <si>
    <t>SUMMA EGET KAPITAL OCH SKULDER</t>
  </si>
  <si>
    <r>
      <t>Nettoomsättning</t>
    </r>
    <r>
      <rPr>
        <sz val="6"/>
        <rFont val="Arial"/>
        <family val="2"/>
      </rPr>
      <t> </t>
    </r>
  </si>
  <si>
    <t xml:space="preserve"> </t>
  </si>
  <si>
    <t>Personaluthyrning för drift och bemanning av andras fartyg</t>
  </si>
  <si>
    <t>Inhyrd personal</t>
  </si>
  <si>
    <r>
      <t>Nettoomsättning exkl. punktskatter</t>
    </r>
    <r>
      <rPr>
        <sz val="6"/>
        <rFont val="Arial"/>
        <family val="2"/>
      </rPr>
      <t> </t>
    </r>
  </si>
  <si>
    <t>Transport- företag inom landet</t>
  </si>
  <si>
    <t>SUMMA FRAKTINTÄKTER</t>
  </si>
  <si>
    <t>Teckenförklaringar</t>
  </si>
  <si>
    <t>.. Uppgift ej tillgänglig eller för osäker för att ange</t>
  </si>
  <si>
    <r>
      <t xml:space="preserve">Se </t>
    </r>
    <r>
      <rPr>
        <i/>
        <sz val="10"/>
        <rFont val="Courier New"/>
        <family val="3"/>
      </rPr>
      <t>Beskrivning av statistiken</t>
    </r>
    <r>
      <rPr>
        <sz val="10"/>
        <rFont val="Courier New"/>
        <family val="3"/>
      </rPr>
      <t xml:space="preserve"> för metod med mera.</t>
    </r>
  </si>
  <si>
    <t>–</t>
  </si>
  <si>
    <t>20–49</t>
  </si>
  <si>
    <t>250–</t>
  </si>
  <si>
    <t>– Inget finns att redovisa</t>
  </si>
  <si>
    <t>Källa/Source: Trafikanalys/Statistiska centralbyrån</t>
  </si>
  <si>
    <t>..</t>
  </si>
  <si>
    <t>Passagerarintäkter (passagerartransporter, restaurangverksamhet och handelsvaror)</t>
  </si>
  <si>
    <t>Andra kostnader för hyra och leasing av anläggningstillgångar (fartyg och offshoreplattformar etc.) utan besättning</t>
  </si>
  <si>
    <t>0 Mindre än hälften av den använda enheten</t>
  </si>
  <si>
    <t>(SNI 50.1)</t>
  </si>
  <si>
    <t xml:space="preserve">(SNI 50.2) </t>
  </si>
  <si>
    <t>(SNI 50.3)</t>
  </si>
  <si>
    <t>Havs- och kustsjöfart, passagerartrafik</t>
  </si>
  <si>
    <t>Havs- och kustsjöfart, godstrafik</t>
  </si>
  <si>
    <t>Sjöfart på inre vattenvägar, passagerartrafik</t>
  </si>
  <si>
    <t>Sjöfart på inre vattenvägar, godstrafik</t>
  </si>
  <si>
    <t>Kassalikviditet</t>
  </si>
  <si>
    <t>Förädlingsvärde per anställd, tkr</t>
  </si>
  <si>
    <t>(SNI 50.4)</t>
  </si>
  <si>
    <t>(SNI 50.2)</t>
  </si>
  <si>
    <t>Grekland</t>
  </si>
  <si>
    <t>Cypern</t>
  </si>
  <si>
    <t>Nederländerna</t>
  </si>
  <si>
    <t>Italien</t>
  </si>
  <si>
    <t>Norge</t>
  </si>
  <si>
    <t>Storbritannien</t>
  </si>
  <si>
    <t>Tyskland</t>
  </si>
  <si>
    <t>Danmark</t>
  </si>
  <si>
    <t>Frankrike</t>
  </si>
  <si>
    <t>Spanien</t>
  </si>
  <si>
    <t>Finland</t>
  </si>
  <si>
    <t>Kroatien</t>
  </si>
  <si>
    <t>Irland</t>
  </si>
  <si>
    <t>Portugal</t>
  </si>
  <si>
    <t>Sverige</t>
  </si>
  <si>
    <t>Havs- och kustsjöfart,                             passagerare</t>
  </si>
  <si>
    <t>Havs- och kustsjöfart,                            godstrafik</t>
  </si>
  <si>
    <t>1b. Number of enterprises for water transport</t>
  </si>
  <si>
    <t>Sjötransport</t>
  </si>
  <si>
    <t>Sjöfart på inre vattenvägar,                   godstrafik</t>
  </si>
  <si>
    <t>Sjöfart på inre vattenvägar,                godstrafik</t>
  </si>
  <si>
    <t>Sjöfart på inre vattenvägar,                 godstrafik</t>
  </si>
  <si>
    <t>Sjöfart på inre vattenvägar,                  godstrafik</t>
  </si>
  <si>
    <t>0–9</t>
  </si>
  <si>
    <t>50–249</t>
  </si>
  <si>
    <t>Stat, landsting och kommun</t>
  </si>
  <si>
    <t>Färjetransport av tåg och lastbilar</t>
  </si>
  <si>
    <t>Bruttointäkter av pooler, godstrafik</t>
  </si>
  <si>
    <t>Lejda transporttjänster</t>
  </si>
  <si>
    <t>(SNI 52.22)</t>
  </si>
  <si>
    <t xml:space="preserve">(SNI 52.241) </t>
  </si>
  <si>
    <t>Stödtjänster till sjötransport</t>
  </si>
  <si>
    <t>Hamngodshantering</t>
  </si>
  <si>
    <t>10–19</t>
  </si>
  <si>
    <t>(SNI 52.241)</t>
  </si>
  <si>
    <t>Bogsering</t>
  </si>
  <si>
    <t>Varulagring och magasinering</t>
  </si>
  <si>
    <t>Lastning och lossning i hamnar</t>
  </si>
  <si>
    <t>Transporttjänster, med egen personal</t>
  </si>
  <si>
    <t>Uthyrning och förvaltning av lokaler</t>
  </si>
  <si>
    <t>Personaluthyrning</t>
  </si>
  <si>
    <t>SUMMA HAMNRELATERADE TJÄNSTER</t>
  </si>
  <si>
    <t>Summa tjänster på vattenvägar och hav</t>
  </si>
  <si>
    <t>Hamngods-   hantering</t>
  </si>
  <si>
    <t>Hamngods-    hantering</t>
  </si>
  <si>
    <t>Färjetransporter av tåg och lastbilar</t>
  </si>
  <si>
    <t>Godshantering (exkl hamnar)</t>
  </si>
  <si>
    <t>Lejda transporttjänster (spedition)  / Annan transportförmedling (skeppsmäkleri o spedition)</t>
  </si>
  <si>
    <t>Transporttjänster som utförts med egna fordon/egen personal alt. Vägtransport av gods</t>
  </si>
  <si>
    <t>2. Basfakta och nyckeltal för hamnföretag fördelat på näringsgren 2010–2011, belopp i mnkr, nyckeltal i procent.</t>
  </si>
  <si>
    <t>3a. Basfakta och nyckeltal för hamnföretag på storleksklass 2011, belopp i mnkr, nyckeltal i procent.</t>
  </si>
  <si>
    <t>3b. Basfakta och nyckeltal för hamnföretag på storleksklass 2010, belopp i mnkr, nyckeltal i procent.</t>
  </si>
  <si>
    <t>4a. Basfakta och nyckeltal för hamnföretag efter ägande 2011, belopp i mnkr, nyckeltal i procent.</t>
  </si>
  <si>
    <t>4b. Basfakta och nyckeltal för hamnföretag efter ägande 2010, belopp i mnkr, nyckeltal i procent.</t>
  </si>
  <si>
    <t xml:space="preserve">6a. Nettoomsättning för hamnföretag 2011 fördelat på intäktsslag och kundkategori, mnkr </t>
  </si>
  <si>
    <t xml:space="preserve">6b. Nettoomsättning för hamnföretag 2010 fördelat på intäktsslag och kundkategori, mnkr </t>
  </si>
  <si>
    <t xml:space="preserve">7. Tidsserie för nettoomsättning fördelat på intäktsslag för hamnföretag 2006–2011, mnkr </t>
  </si>
  <si>
    <t xml:space="preserve">8a. Rörelsekostnader för hamnföretag 2011 fördelat på kostnadsslag, mnkr </t>
  </si>
  <si>
    <t xml:space="preserve">8b. Rörelsekostnader för hamnföretag 2010 fördelat på kostnadsslag, mnkr </t>
  </si>
  <si>
    <t>9. Resultaträkning för hamnföretag 2006–2011, mnkr</t>
  </si>
  <si>
    <t>10a. Resultaträkning för hamnföretag fördelat på näringsgren 2011, mnkr</t>
  </si>
  <si>
    <t>10b. Resultaträkning för hamnföretag fördelat på näringsgren 2010, mnkr</t>
  </si>
  <si>
    <t>11. Balansräkning för hamnföretag 2006–2011, mnkr</t>
  </si>
  <si>
    <t>12a. Balansräkning för hamnföretag fördelat på näringsgren 2011, mnkr</t>
  </si>
  <si>
    <t>12b. Balansräkning för hamnföretag fördelat på näringsgren 2010, mnkr</t>
  </si>
  <si>
    <t>3a. Basic data and key ratios for water transport by size class 2011, SEK millions and per cent.</t>
  </si>
  <si>
    <t>3b. Basic data and key ratios for water transport by size class 2010, SEK millions and per cent.</t>
  </si>
  <si>
    <t>8b. Costs for water transport 2010 by type of costs, SEK millions.</t>
  </si>
  <si>
    <t>Sjöfartsföretag 2011</t>
  </si>
  <si>
    <t>EU-statistik</t>
  </si>
  <si>
    <t>Diagram</t>
  </si>
  <si>
    <t>1a. Number of enterprises for water transport by activities</t>
  </si>
  <si>
    <t>1a. Antal sjötransportföretag fördelat på näringsgren</t>
  </si>
  <si>
    <t>1b. Antal sjötransportföretag</t>
  </si>
  <si>
    <t>1. Basic data and key ratios for cargo handling and services to water transport activities 2006–2011, SEK millions and per cent.</t>
  </si>
  <si>
    <t>2. Basic data and key ratios for cargo handling and services to water transport activities by activities 2010–2011, SEK millions and per cent.</t>
  </si>
  <si>
    <t>3a. Basic data and key ratios for cargo handling and services to water transport activities by size class 2011, SEK millions and per cent.</t>
  </si>
  <si>
    <t>3b. Basic data and key ratios for cargo handling and services to water transport activities by size class 2010, SEK millions and per cent.</t>
  </si>
  <si>
    <t>4a. Basic data and key ratios for cargo handling and services to water transport activities by owner 2011, SEK millions and per cent.</t>
  </si>
  <si>
    <t>4b. Basic data and key ratios for cargo handling and services to water transport activities by owner 2010, SEK millions and per cent.</t>
  </si>
  <si>
    <t xml:space="preserve">5a. Net turnover for cargo handling and services to water transport activities 2011 by type of income and by activities, SEK millions. </t>
  </si>
  <si>
    <t xml:space="preserve">5b. Net turnover for cargo handling and services to water transport activities 2010 by type of income and by activities, SEK millions. </t>
  </si>
  <si>
    <t xml:space="preserve">6a. Net turnover for cargo handling and services to water transport activities 2011 by type of income and by client, SEK millions. </t>
  </si>
  <si>
    <t xml:space="preserve">6b. Net turnover for cargo handling and services to water transport activities 2010 by type of income and by client, SEK millions. </t>
  </si>
  <si>
    <t>7. Net turnover for cargo handling and services to water transport activities 2006–2011 by type of income, SEK millions.</t>
  </si>
  <si>
    <t>8a. Costs for cargo handling and services to water transport activities 2011 by type of costs, SEK millions.</t>
  </si>
  <si>
    <t>8b. Costs for cargo handling and services to water transport activities 2010 by type of costs, SEK millions.</t>
  </si>
  <si>
    <t>9. Income statement for cargo handling and services to water transport activities 2006–2011, SEK millions</t>
  </si>
  <si>
    <t>10a. Income statement for cargo handling and services to water transport activities by activities 2011, SEK millions</t>
  </si>
  <si>
    <t>10b. Income statement for cargo handling and services to water transport activities by activities 2010, SEK millions</t>
  </si>
  <si>
    <t>11. Balance sheet for cargo handling and services to water transport activities 2006–2011, SEK millions</t>
  </si>
  <si>
    <t>12a. Balance sheet for cargo handling and services to water transport activities by activities 2011, SEK millions</t>
  </si>
  <si>
    <t>12b. Balance sheet for cargo handling and services to water transport activities by activities 2010, SEK millions</t>
  </si>
  <si>
    <t>2. Nettoomsättning för sjöfartsföretag 2011 fördelat på intäktsslag</t>
  </si>
  <si>
    <t>3. Resultaträkning för sjöfartsföretag 2006–2011, mnkr</t>
  </si>
  <si>
    <t>3. Income statement for water transport and other supporting water transport activities 2006–2011, SEK millions</t>
  </si>
  <si>
    <t>4. Balansräkning för sjöfartsföretag 2006–2011, index 2006=100</t>
  </si>
  <si>
    <t>4. Balance sheet for water transport and other supporting water transport activities 2006–2011, index 2006=100</t>
  </si>
  <si>
    <t>2. Net turnover for water transport and other supporting water transport activities 2011 by type of income</t>
  </si>
  <si>
    <t>1. Basfakta och nyckeltal för sjöfartsföretag 2006–2011, index 2006=100</t>
  </si>
  <si>
    <t>8b. Rörelsekostnader för hamnföretag 2010 fördelat på kostnadsslag, mnkr</t>
  </si>
  <si>
    <t>3b. Basfakta och nyckeltal för sjöfartsföretag fördelat på storleksklass 2010, belopp i mnkr, nyckeltal i procent</t>
  </si>
  <si>
    <t>5b. Nettoomsättning för hamnföretag 2010 fördelat på intäktsslag och näringsgren, mnkr</t>
  </si>
  <si>
    <t>Sjötransportföretag</t>
  </si>
  <si>
    <t>3b. Basfakta och nyckeltal för sjötransportföretag fördelat på storleksklass 2010, belopp i mnkr, nyckeltal i procent</t>
  </si>
  <si>
    <t>5b. Nettoomsättning för sjötransportföretag 2010 fördelat på intäktsslag och näringsgren, mnkr</t>
  </si>
  <si>
    <t>8b. Rörelsekostnader för sjötransportföretag 2010 fördelat på kostnadsslag, mnkr</t>
  </si>
  <si>
    <t>2. Basfakta och nyckeltal för sjötransportföretag fördelat på näringsgren 2010–2011, belopp i mnkr, nyckeltal i procent.</t>
  </si>
  <si>
    <t>3a. Basfakta och nyckeltal för sjötransportföretag fördelat på storleksklass 2011, belopp i mnkr, nyckeltal i procent.</t>
  </si>
  <si>
    <t>3b. Basfakta och nyckeltal för sjötransportföretag fördelat på storleksklass 2010, belopp i mnkr, nyckeltal i procent.</t>
  </si>
  <si>
    <t>4a. Basfakta och nyckeltal för sjötransportföretag efter ägande 2011, belopp i mnkr, nyckeltal i procent.</t>
  </si>
  <si>
    <t>4b. Basfakta och nyckeltal för sjötransportföretag efter ägande 2010, belopp i mnkr, nyckeltal i procent.</t>
  </si>
  <si>
    <t xml:space="preserve">6a. Nettoomsättning för sjötransportföretag 2011 fördelat på intäktsslag och kundkategori, mnkr </t>
  </si>
  <si>
    <t xml:space="preserve">6b. Nettoomsättning för sjötransportföretag 2010 fördelat på intäktsslag och kundkategori, mnkr </t>
  </si>
  <si>
    <t xml:space="preserve">7. Tidsserie för nettoomsättning fördelat på intäktsslag för sjötransportföretag 2006–2011, mnkr </t>
  </si>
  <si>
    <t xml:space="preserve">8a. Rörelsekostnader för sjötransportföretag 2011 fördelat på kostnadsslag, mnkr </t>
  </si>
  <si>
    <t xml:space="preserve">8b. Rörelsekostnader för sjötransportföretag 2010 fördelat på kostnadsslag, mnkr </t>
  </si>
  <si>
    <t>9. Resultaträkning för sjötransportföretag 2006–2011, mnkr</t>
  </si>
  <si>
    <t>10a. Resultaträkning för sjötransportföretag fördelat på näringsgren 2011, mnkr</t>
  </si>
  <si>
    <t>10b. Resultaträkning för sjötransportföretag fördelat på näringsgren 2010, mnkr</t>
  </si>
  <si>
    <t>11. Balansräkning för sjötransportföretag 2006–2011, mnkr</t>
  </si>
  <si>
    <t>12a. Balansräkning för sjötransportföretag fördelat på näringsgren 2011, mnkr</t>
  </si>
  <si>
    <t>12b. Balansräkning för sjötransportföretag fördelat på näringsgren 2010, mnkr</t>
  </si>
  <si>
    <t>12b. Balance sheet for water transport by activities 2010, SEK millions</t>
  </si>
  <si>
    <t>12a. Balance sheet for water transport by activities 2011, SEK millions</t>
  </si>
  <si>
    <t>11. Balance sheet for water transport 2006–2011, SEK millions</t>
  </si>
  <si>
    <t>10b. Income statement for water transport by activities 2010, SEK millions</t>
  </si>
  <si>
    <t>10a. Income statement for water transport by activities 2011, SEK millions</t>
  </si>
  <si>
    <t>9. Income statement for water transport 2006–2011, SEK millions</t>
  </si>
  <si>
    <t>8a. Costs for water transport 2011 by type of costs, SEK millions.</t>
  </si>
  <si>
    <t>7. Net turnover for water transport 2006–2011 by type of income, SEK millions.</t>
  </si>
  <si>
    <t xml:space="preserve">6b. Net turnover for water transport 2010 by type of income and by client, SEK millions. </t>
  </si>
  <si>
    <t xml:space="preserve">6a. Net turnover for water transport 2011 by type of income and by client, SEK millions. </t>
  </si>
  <si>
    <t xml:space="preserve">5b. Net turnover for water transport 2010 by type of income and by activities, SEK millions. </t>
  </si>
  <si>
    <t xml:space="preserve">5b. Nettoomsättning för sjötransportföretag 2010 fördelat på intäktsslag och näringsgren, mnkr </t>
  </si>
  <si>
    <t xml:space="preserve">5a. Nettoomsättning för sjötransportföretag 2011 fördelat på intäktsslag och näringsgren, mnkr </t>
  </si>
  <si>
    <t xml:space="preserve">5a. Net turnover for water transport 2011 by type of income and by activities, SEK millions. </t>
  </si>
  <si>
    <t>4b. Basic data and key ratios for water transport by owner 2010, SEK millions and per cent.</t>
  </si>
  <si>
    <t>4a. Basic data and key ratios for water transport by owner 2011, SEK millions and per cent.</t>
  </si>
  <si>
    <t>2. Basic data and key ratios for water transport by activities 2010–2011, SEK millions and per cent.</t>
  </si>
  <si>
    <t>Restaurang- och barverksamhet</t>
  </si>
  <si>
    <t>Försäljning av handelsvaror</t>
  </si>
  <si>
    <t>(SNI 50)</t>
  </si>
  <si>
    <t>± 10</t>
  </si>
  <si>
    <t>± 4</t>
  </si>
  <si>
    <t>± 16</t>
  </si>
  <si>
    <t>± 8</t>
  </si>
  <si>
    <t>± 2</t>
  </si>
  <si>
    <t>± 18</t>
  </si>
  <si>
    <t>1. Basfakta och nyckeltal för sjötransportföretag 2006–2011, belopp i mnkr, nyckeltal i procent.</t>
  </si>
  <si>
    <t>1. Basic data and key ratios for water transport 2006–2011, SEK millions and per cent.</t>
  </si>
  <si>
    <t>1. Basfakta och nyckeltal för hamnföretag 2006–2011, belopp i mnkr, nyckeltal i procent.</t>
  </si>
  <si>
    <t>1. Basic data and key ratios for water transport and other supporting water transport activities 2006–2011, index 2006=100</t>
  </si>
  <si>
    <t>95 % konfidens-  intervall</t>
  </si>
  <si>
    <t>95 % konfidens-    intervall</t>
  </si>
  <si>
    <t>± 29</t>
  </si>
  <si>
    <t>± 33</t>
  </si>
  <si>
    <t>± 24</t>
  </si>
  <si>
    <t>Hamnföretag</t>
  </si>
  <si>
    <t>95 % konfidens- intervall</t>
  </si>
  <si>
    <t>Havs- och kustsjöfart, passagerar-  trafik</t>
  </si>
  <si>
    <t>Sjöfart på inre vattenvägar, passagerar-   trafik</t>
  </si>
  <si>
    <t>Sjöfart på inre vattenvägar, passagerar-  trafik</t>
  </si>
  <si>
    <t>Sjöfart på inre vattenvägar, passagerar- trafik</t>
  </si>
  <si>
    <t>Havs- och kustsjöfart, passagerar- trafik</t>
  </si>
  <si>
    <t>2a. Nettoomsättning för sjötransportföretag fördelat på näringsgren, miljoner euro</t>
  </si>
  <si>
    <t>2b. Nettoomsättning för sjötransportföretag, miljoner euro</t>
  </si>
  <si>
    <t>5a. Rörelseresultat för sjötransportsföretag, miljoner euro</t>
  </si>
  <si>
    <t>5b. Rörelseresultat för sjötransportsföretag, miljoner euro</t>
  </si>
  <si>
    <t xml:space="preserve">5a. Nettoomsättning för hamnföretag 2011 fördelat på intäktsslag och näringsgren, mnkr </t>
  </si>
  <si>
    <t xml:space="preserve">5b. Nettoomsättning för hamnföretag 2010 fördelat på intäktsslag och näringsgren, mnkr </t>
  </si>
  <si>
    <t>2b. Nettoomsättning för sjötransportföretag 2008–2010, miljoner euro</t>
  </si>
  <si>
    <t>4b. Förädlingsvärde för sjötransportföretag 2008–2010, miljoner euro</t>
  </si>
  <si>
    <t>3. Resultatposter för sjöfartsföretag 2006–2011, mnkr</t>
  </si>
  <si>
    <t>1. Basfakta och nyckeltal för sjötransportföretag 2006–2011, belopp i mnkr, nyckeltal i procent</t>
  </si>
  <si>
    <t>2. Basfakta och nyckeltal för sjötransportföretag fördelat på näringsgren 2010–2011, belopp i mnkr, nyckeltal i procent</t>
  </si>
  <si>
    <t>1. Basfakta och nyckeltal för hamnföretag 2006–2011, belopp i mnkr, nyckeltal i procent</t>
  </si>
  <si>
    <t>1a. Antal sjötransportföretag 2008–2010 fördelat på näringsgren</t>
  </si>
  <si>
    <t>2. Basfakta och nyckeltal för hamnföretag fördelat på näringsgren 2010–2011, belopp i mnkr, nyckeltal i procent</t>
  </si>
  <si>
    <t>2. Fördelning av nettoomsättning för sjöfartsföretag 2011, mnkr</t>
  </si>
  <si>
    <t>1b. Antal sjötransportföretag 2008–2010</t>
  </si>
  <si>
    <t>3a. Basfakta och nyckeltal för sjötransportföretag fördelat på storleksklass 2011, belopp i mnkr, nyckeltal i procent</t>
  </si>
  <si>
    <t>3a. Basfakta och nyckeltal för hamnföretag fördelat på storleksklass 2011, belopp i mnkr, nyckeltal i procent</t>
  </si>
  <si>
    <t>2a. Nettoomsättning för sjötransportföretag 2008–2010 fördelat på näringsgren, miljoner euro</t>
  </si>
  <si>
    <t>4a. Basfakta och nyckeltal för sjötransportföretag efter ägande 2011, belopp i mnkr, nyckeltal i procent</t>
  </si>
  <si>
    <t>4a. Basfakta och nyckeltal för hamnföretag efter ägande 2011, belopp i mnkr, nyckeltal i procent</t>
  </si>
  <si>
    <t>3a. Produktionsvärde för sjötransportföretag 2008–2010 fördelat på näringsgren, miljoner euro</t>
  </si>
  <si>
    <t>4b. Basfakta och nyckeltal för sjötransportföretag efter ägande 2010, belopp i mnkr, nyckeltal i procent</t>
  </si>
  <si>
    <t>4b. Basfakta och nyckeltal för hamnföretag efter ägande 2010, belopp i mnkr, nyckeltal i procent</t>
  </si>
  <si>
    <t>3b. Produktionsvärdet för sjötransportföretag 2008–2010, miljoner euro</t>
  </si>
  <si>
    <t>5a. Nettoomsättning för sjötransportföretag 2011 fördelat på intäktsslag och näringsgren, mnkr</t>
  </si>
  <si>
    <t>5a. Nettoomsättning för hamnföretag 2011 fördelat på intäktsslag och näringsgren, mnkr</t>
  </si>
  <si>
    <t>4a. Förädlingsvärde för sjötransportföretag 2008–2010 fördelat på näringsgren, miljoner euro</t>
  </si>
  <si>
    <t>5a. Rörelseresultat för sjötransportföretag 2008–2010 fördelat på näringsgren, miljoner euro</t>
  </si>
  <si>
    <t>7. Tidsserie för nettoomsättning fördelat på intäktsslag för sjötransportföretag 2006–2011, mnkr</t>
  </si>
  <si>
    <t>7. Tidsserie för nettoomsättning fördelat på intäktsslag för hamnföretag 2006–2011, mnkr</t>
  </si>
  <si>
    <t>8a. Rörelsekostnader för sjötransportföretag 2011 fördelat på kostnadsslag, mnkr</t>
  </si>
  <si>
    <t>8a. Rörelsekostnader för hamnföretag 2011 fördelat på kostnadsslag, mnkr</t>
  </si>
  <si>
    <t>9. Resultaträkning för sjötransportföretag 2006–2011, mnkr  </t>
  </si>
  <si>
    <t>9. Resultaträkning för hamnföretag 2006–2011, mnkr  </t>
  </si>
  <si>
    <t>10a. Resultaträkning för sjötransportföretag fördelat på näringsgren 2011, mnkr  </t>
  </si>
  <si>
    <t>10a. Resultaträkning för hamnföretag fördelat på näringsgren 2011, mnkr  </t>
  </si>
  <si>
    <t>10b. Resultaträkning för sjötransportföretag fördelat på näringsgren 2010, mnkr  </t>
  </si>
  <si>
    <t>10b. Resultaträkning för hamnföretag fördelat på näringsgren 2010, mnkr  </t>
  </si>
  <si>
    <t>2a. Net turnover for water transport by activities, euro millions</t>
  </si>
  <si>
    <t>2b. Net turnover for water transport, euro millions</t>
  </si>
  <si>
    <t>3a. Produktionsvärde för sjötransportföretag, miljoner euro</t>
  </si>
  <si>
    <t>3a. Production value for water transport, euro millions</t>
  </si>
  <si>
    <t>3b. Produktionsvärde för sjötransportsföretag, miljoner euro</t>
  </si>
  <si>
    <t>3b. Production value for water transport, euro millions</t>
  </si>
  <si>
    <t>4a. Förädlingsvärde för sjötransportsföretag, miljoner euro</t>
  </si>
  <si>
    <t>4a. Value added at factor cost for water transport, euro millions</t>
  </si>
  <si>
    <t>4b. Förädlingsvärde för sjötransportsföretag, miljoner euro</t>
  </si>
  <si>
    <t>4b. Value added at factor cost for water transport, euro millions</t>
  </si>
  <si>
    <t>5a. Gross operating surplus for water transport, euro millions</t>
  </si>
  <si>
    <t>5b. Gross operating surplus for water transport, euro millions</t>
  </si>
  <si>
    <t>Källa: Eurostat, http://epp.eurostat.ec.europa.eu/portal/page/portal/european_business/data/database</t>
  </si>
  <si>
    <t>0 Inget finns att redovisa eller mindre än hälften av den använda enheten</t>
  </si>
  <si>
    <t>4. Balansräkningsposter för sjöfartsföretag 2006–2011, index 2006=100</t>
  </si>
  <si>
    <t>5b. Rörelseresultat för sjötransportföretag 2008–2010, miljoner euro</t>
  </si>
  <si>
    <t>± 71</t>
  </si>
  <si>
    <t>± 57</t>
  </si>
  <si>
    <t>± 178</t>
  </si>
  <si>
    <t>± 35</t>
  </si>
  <si>
    <t>± 6</t>
  </si>
  <si>
    <t>± 223</t>
  </si>
  <si>
    <t>± 14</t>
  </si>
  <si>
    <t>± 20</t>
  </si>
  <si>
    <t>± 711</t>
  </si>
  <si>
    <t>± 780</t>
  </si>
  <si>
    <t>± 613</t>
  </si>
  <si>
    <t>± 1005</t>
  </si>
  <si>
    <t>± 198</t>
  </si>
  <si>
    <t>± 1119</t>
  </si>
  <si>
    <t>± 1699</t>
  </si>
  <si>
    <t>± 1603</t>
  </si>
  <si>
    <t>± 610</t>
  </si>
  <si>
    <t>± 1452</t>
  </si>
  <si>
    <t>± 537</t>
  </si>
  <si>
    <t>± 169</t>
  </si>
  <si>
    <t>± 31</t>
  </si>
  <si>
    <t>± 288</t>
  </si>
  <si>
    <t>± 480</t>
  </si>
  <si>
    <t>± 200</t>
  </si>
  <si>
    <t>± 73</t>
  </si>
  <si>
    <t>± 116</t>
  </si>
  <si>
    <t>± 165</t>
  </si>
  <si>
    <t>± 43</t>
  </si>
  <si>
    <t>± 731</t>
  </si>
  <si>
    <t>± 76</t>
  </si>
  <si>
    <t>± 65</t>
  </si>
  <si>
    <t>± 259</t>
  </si>
  <si>
    <t>± 192</t>
  </si>
  <si>
    <t>± 157</t>
  </si>
  <si>
    <t>± 184</t>
  </si>
  <si>
    <t>± 47</t>
  </si>
  <si>
    <t>± 100</t>
  </si>
  <si>
    <t>± 206</t>
  </si>
  <si>
    <t>Kontaktperson:</t>
  </si>
  <si>
    <t>Jan Östlund</t>
  </si>
  <si>
    <t>tel: 010-414 42 24, e-post: jan.ostlund@trafa.se</t>
  </si>
  <si>
    <t>Trafikanalys</t>
  </si>
  <si>
    <t>Water Transport 2011</t>
  </si>
  <si>
    <r>
      <t xml:space="preserve">Publiceringsdatum: </t>
    </r>
    <r>
      <rPr>
        <sz val="10"/>
        <rFont val="Arial"/>
        <family val="2"/>
      </rPr>
      <t>2013-05-08</t>
    </r>
  </si>
  <si>
    <t>Statistik 2013:10</t>
  </si>
  <si>
    <t>Anm: Uppgifterna för 2011 är preliminära och kommer att revideras i nästa upplaga av denna statistik.</t>
  </si>
  <si>
    <t>I november 2015 korrigerades alla värden i tabell 12B, hamnar.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</si>
</sst>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sz val="10"/>
      <name val="Courier New"/>
      <family val="3"/>
    </font>
    <font>
      <i/>
      <sz val="10"/>
      <name val="Courier New"/>
      <family val="3"/>
    </font>
    <font>
      <b/>
      <sz val="10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u val="single"/>
      <sz val="8"/>
      <color indexed="12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8"/>
      <color indexed="17"/>
      <name val="Arial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00B050"/>
      <name val="Arial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indexed="8"/>
      </top>
      <bottom style="medium"/>
    </border>
    <border>
      <left/>
      <right/>
      <top style="thick">
        <color indexed="8"/>
      </top>
      <bottom/>
    </border>
    <border>
      <left/>
      <right/>
      <top/>
      <bottom style="medium"/>
    </border>
    <border>
      <left/>
      <right/>
      <top style="thick"/>
      <bottom style="medium"/>
    </border>
    <border>
      <left/>
      <right/>
      <top/>
      <bottom style="thick"/>
    </border>
    <border>
      <left/>
      <right/>
      <top/>
      <bottom style="thick">
        <color indexed="8"/>
      </bottom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/>
      <top style="thick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ck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0" fontId="2" fillId="33" borderId="0" xfId="0" applyFont="1" applyFill="1" applyAlignment="1" quotePrefix="1">
      <alignment vertical="top" wrapText="1"/>
    </xf>
    <xf numFmtId="0" fontId="3" fillId="33" borderId="0" xfId="0" applyFont="1" applyFill="1" applyAlignment="1">
      <alignment vertical="top" wrapText="1"/>
    </xf>
    <xf numFmtId="0" fontId="13" fillId="0" borderId="0" xfId="0" applyFont="1" applyAlignment="1">
      <alignment/>
    </xf>
    <xf numFmtId="0" fontId="4" fillId="33" borderId="0" xfId="44" applyFill="1" applyAlignment="1" applyProtection="1">
      <alignment horizontal="left" vertical="top" wrapText="1"/>
      <protection/>
    </xf>
    <xf numFmtId="0" fontId="0" fillId="0" borderId="0" xfId="0" applyNumberFormat="1" applyAlignment="1" quotePrefix="1">
      <alignment/>
    </xf>
    <xf numFmtId="1" fontId="11" fillId="0" borderId="0" xfId="53" applyNumberFormat="1" quotePrefix="1">
      <alignment/>
      <protection/>
    </xf>
    <xf numFmtId="0" fontId="11" fillId="0" borderId="0" xfId="90" applyNumberFormat="1" quotePrefix="1">
      <alignment/>
      <protection/>
    </xf>
    <xf numFmtId="0" fontId="11" fillId="0" borderId="0" xfId="50" applyNumberFormat="1" quotePrefix="1">
      <alignment/>
      <protection/>
    </xf>
    <xf numFmtId="0" fontId="11" fillId="0" borderId="0" xfId="51" applyNumberFormat="1" quotePrefix="1">
      <alignment/>
      <protection/>
    </xf>
    <xf numFmtId="0" fontId="11" fillId="0" borderId="0" xfId="89" applyNumberFormat="1" quotePrefix="1">
      <alignment/>
      <protection/>
    </xf>
    <xf numFmtId="3" fontId="0" fillId="0" borderId="0" xfId="0" applyNumberFormat="1" applyAlignment="1" quotePrefix="1">
      <alignment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NumberFormat="1" applyFill="1" applyAlignment="1" quotePrefix="1">
      <alignment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quotePrefix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11" fillId="0" borderId="0" xfId="53" applyNumberFormat="1" applyFill="1" quotePrefix="1">
      <alignment/>
      <protection/>
    </xf>
    <xf numFmtId="0" fontId="12" fillId="0" borderId="0" xfId="0" applyFont="1" applyFill="1" applyAlignment="1">
      <alignment horizontal="left" wrapText="1"/>
    </xf>
    <xf numFmtId="3" fontId="1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11" fillId="0" borderId="0" xfId="90" applyNumberFormat="1" applyFill="1" quotePrefix="1">
      <alignment/>
      <protection/>
    </xf>
    <xf numFmtId="0" fontId="11" fillId="0" borderId="0" xfId="90" applyFill="1">
      <alignment/>
      <protection/>
    </xf>
    <xf numFmtId="3" fontId="3" fillId="0" borderId="14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wrapText="1"/>
    </xf>
    <xf numFmtId="0" fontId="11" fillId="0" borderId="0" xfId="51" applyNumberFormat="1" applyFill="1" quotePrefix="1">
      <alignment/>
      <protection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89" applyNumberFormat="1" applyFill="1" quotePrefix="1">
      <alignment/>
      <protection/>
    </xf>
    <xf numFmtId="0" fontId="2" fillId="0" borderId="16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10" fillId="0" borderId="0" xfId="0" applyFont="1" applyFill="1" applyAlignment="1">
      <alignment/>
    </xf>
    <xf numFmtId="3" fontId="0" fillId="0" borderId="0" xfId="0" applyNumberFormat="1" applyFill="1" applyAlignment="1" quotePrefix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 applyAlignment="1">
      <alignment/>
    </xf>
    <xf numFmtId="164" fontId="2" fillId="0" borderId="0" xfId="0" applyNumberFormat="1" applyFont="1" applyAlignment="1">
      <alignment vertical="top"/>
    </xf>
    <xf numFmtId="164" fontId="59" fillId="0" borderId="0" xfId="0" applyNumberFormat="1" applyFont="1" applyAlignment="1">
      <alignment vertical="top"/>
    </xf>
    <xf numFmtId="3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2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16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1" fontId="2" fillId="0" borderId="14" xfId="0" applyNumberFormat="1" applyFont="1" applyFill="1" applyBorder="1" applyAlignment="1">
      <alignment vertical="top"/>
    </xf>
    <xf numFmtId="1" fontId="3" fillId="0" borderId="14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horizontal="right" wrapText="1"/>
    </xf>
    <xf numFmtId="0" fontId="0" fillId="0" borderId="14" xfId="0" applyFill="1" applyBorder="1" applyAlignment="1">
      <alignment/>
    </xf>
    <xf numFmtId="0" fontId="11" fillId="0" borderId="14" xfId="90" applyNumberFormat="1" applyFill="1" applyBorder="1" quotePrefix="1">
      <alignment/>
      <protection/>
    </xf>
    <xf numFmtId="165" fontId="2" fillId="0" borderId="0" xfId="0" applyNumberFormat="1" applyFont="1" applyFill="1" applyAlignment="1" quotePrefix="1">
      <alignment horizontal="right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14" xfId="0" applyFont="1" applyFill="1" applyBorder="1" applyAlignment="1">
      <alignment vertical="top"/>
    </xf>
    <xf numFmtId="165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 quotePrefix="1">
      <alignment horizontal="right" wrapText="1"/>
    </xf>
    <xf numFmtId="3" fontId="2" fillId="0" borderId="16" xfId="0" applyNumberFormat="1" applyFont="1" applyFill="1" applyBorder="1" applyAlignment="1" quotePrefix="1">
      <alignment horizontal="right" wrapText="1"/>
    </xf>
    <xf numFmtId="3" fontId="2" fillId="0" borderId="14" xfId="0" applyNumberFormat="1" applyFont="1" applyFill="1" applyBorder="1" applyAlignment="1" quotePrefix="1">
      <alignment horizontal="right"/>
    </xf>
    <xf numFmtId="0" fontId="2" fillId="0" borderId="0" xfId="0" applyFont="1" applyAlignment="1" quotePrefix="1">
      <alignment horizontal="right" vertical="top"/>
    </xf>
    <xf numFmtId="0" fontId="2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6" fontId="2" fillId="0" borderId="12" xfId="0" applyNumberFormat="1" applyFont="1" applyFill="1" applyBorder="1" applyAlignment="1" quotePrefix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 quotePrefix="1">
      <alignment horizontal="right"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5" fontId="2" fillId="0" borderId="2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quotePrefix="1">
      <alignment horizontal="right" vertical="top"/>
    </xf>
    <xf numFmtId="0" fontId="2" fillId="0" borderId="20" xfId="0" applyFont="1" applyFill="1" applyBorder="1" applyAlignment="1" quotePrefix="1">
      <alignment horizontal="right" vertical="top"/>
    </xf>
    <xf numFmtId="0" fontId="2" fillId="0" borderId="14" xfId="0" applyFont="1" applyBorder="1" applyAlignment="1" quotePrefix="1">
      <alignment horizontal="righ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8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 quotePrefix="1">
      <alignment horizontal="right" vertical="top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4" borderId="0" xfId="108" applyFill="1">
      <alignment/>
      <protection/>
    </xf>
    <xf numFmtId="0" fontId="2" fillId="34" borderId="0" xfId="108" applyFill="1" applyAlignment="1">
      <alignment horizontal="center" vertical="center"/>
      <protection/>
    </xf>
    <xf numFmtId="0" fontId="20" fillId="34" borderId="0" xfId="108" applyFont="1" applyFill="1">
      <alignment/>
      <protection/>
    </xf>
    <xf numFmtId="0" fontId="21" fillId="34" borderId="0" xfId="108" applyFont="1" applyFill="1">
      <alignment/>
      <protection/>
    </xf>
    <xf numFmtId="0" fontId="22" fillId="34" borderId="0" xfId="108" applyFont="1" applyFill="1">
      <alignment/>
      <protection/>
    </xf>
    <xf numFmtId="0" fontId="15" fillId="34" borderId="0" xfId="108" applyFont="1" applyFill="1">
      <alignment/>
      <protection/>
    </xf>
    <xf numFmtId="0" fontId="4" fillId="34" borderId="0" xfId="45" applyFont="1" applyFill="1" applyAlignment="1" applyProtection="1">
      <alignment horizontal="left"/>
      <protection/>
    </xf>
    <xf numFmtId="0" fontId="0" fillId="34" borderId="0" xfId="108" applyFont="1" applyFill="1" applyAlignment="1">
      <alignment horizontal="left"/>
      <protection/>
    </xf>
    <xf numFmtId="0" fontId="2" fillId="0" borderId="0" xfId="126" applyFont="1" applyFill="1" applyAlignment="1">
      <alignment horizontal="right" wrapText="1"/>
      <protection/>
    </xf>
    <xf numFmtId="0" fontId="3" fillId="0" borderId="0" xfId="126" applyFont="1" applyFill="1" applyAlignment="1">
      <alignment horizontal="right" wrapText="1"/>
      <protection/>
    </xf>
    <xf numFmtId="3" fontId="2" fillId="0" borderId="0" xfId="126" applyNumberFormat="1" applyFont="1" applyFill="1" applyAlignment="1">
      <alignment horizontal="right" wrapText="1"/>
      <protection/>
    </xf>
    <xf numFmtId="3" fontId="3" fillId="0" borderId="0" xfId="126" applyNumberFormat="1" applyFont="1" applyFill="1" applyAlignment="1">
      <alignment horizontal="right" wrapText="1"/>
      <protection/>
    </xf>
    <xf numFmtId="0" fontId="2" fillId="0" borderId="0" xfId="126" applyFont="1" applyFill="1" applyAlignment="1">
      <alignment vertical="top"/>
      <protection/>
    </xf>
    <xf numFmtId="0" fontId="3" fillId="0" borderId="0" xfId="126" applyFont="1" applyFill="1" applyAlignment="1">
      <alignment vertical="top"/>
      <protection/>
    </xf>
    <xf numFmtId="3" fontId="3" fillId="0" borderId="14" xfId="126" applyNumberFormat="1" applyFont="1" applyFill="1" applyBorder="1" applyAlignment="1">
      <alignment horizontal="right"/>
      <protection/>
    </xf>
    <xf numFmtId="0" fontId="19" fillId="35" borderId="0" xfId="108" applyFont="1" applyFill="1" applyAlignment="1">
      <alignment horizontal="center" vertical="center"/>
      <protection/>
    </xf>
    <xf numFmtId="0" fontId="2" fillId="35" borderId="0" xfId="108" applyFill="1" applyAlignment="1">
      <alignment horizontal="center" vertical="center"/>
      <protection/>
    </xf>
    <xf numFmtId="0" fontId="2" fillId="34" borderId="0" xfId="108" applyFill="1" applyAlignment="1">
      <alignment horizontal="center"/>
      <protection/>
    </xf>
    <xf numFmtId="0" fontId="2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0" fillId="0" borderId="12" xfId="0" applyBorder="1" applyAlignment="1">
      <alignment/>
    </xf>
    <xf numFmtId="0" fontId="2" fillId="0" borderId="20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15" fillId="0" borderId="1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0" fillId="34" borderId="0" xfId="108" applyFont="1" applyFill="1">
      <alignment/>
      <protection/>
    </xf>
  </cellXfs>
  <cellStyles count="12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Hyperlänk 2" xfId="45"/>
    <cellStyle name="Indata" xfId="46"/>
    <cellStyle name="Kontrollcell" xfId="47"/>
    <cellStyle name="Länkad cell" xfId="48"/>
    <cellStyle name="Neutral" xfId="49"/>
    <cellStyle name="Normal 17" xfId="50"/>
    <cellStyle name="Normal 18" xfId="51"/>
    <cellStyle name="Normal 19" xfId="52"/>
    <cellStyle name="Normal 2" xfId="53"/>
    <cellStyle name="Normal 2 10" xfId="54"/>
    <cellStyle name="Normal 2 11" xfId="55"/>
    <cellStyle name="Normal 2 12" xfId="56"/>
    <cellStyle name="Normal 2 13" xfId="57"/>
    <cellStyle name="Normal 2 14" xfId="58"/>
    <cellStyle name="Normal 2 15" xfId="59"/>
    <cellStyle name="Normal 2 16" xfId="60"/>
    <cellStyle name="Normal 2 17" xfId="61"/>
    <cellStyle name="Normal 2 18" xfId="62"/>
    <cellStyle name="Normal 2 19" xfId="63"/>
    <cellStyle name="Normal 2 2" xfId="64"/>
    <cellStyle name="Normal 2 2 10" xfId="65"/>
    <cellStyle name="Normal 2 2 11" xfId="66"/>
    <cellStyle name="Normal 2 2 12" xfId="67"/>
    <cellStyle name="Normal 2 2 13" xfId="68"/>
    <cellStyle name="Normal 2 2 14" xfId="69"/>
    <cellStyle name="Normal 2 2 15" xfId="70"/>
    <cellStyle name="Normal 2 2 16" xfId="71"/>
    <cellStyle name="Normal 2 2 17" xfId="72"/>
    <cellStyle name="Normal 2 2 18" xfId="73"/>
    <cellStyle name="Normal 2 2 2" xfId="74"/>
    <cellStyle name="Normal 2 2 3" xfId="75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3" xfId="82"/>
    <cellStyle name="Normal 2 4" xfId="83"/>
    <cellStyle name="Normal 2 5" xfId="84"/>
    <cellStyle name="Normal 2 6" xfId="85"/>
    <cellStyle name="Normal 2 7" xfId="86"/>
    <cellStyle name="Normal 2 8" xfId="87"/>
    <cellStyle name="Normal 2 9" xfId="88"/>
    <cellStyle name="Normal 20" xfId="89"/>
    <cellStyle name="Normal 3" xfId="90"/>
    <cellStyle name="Normal 3 10" xfId="91"/>
    <cellStyle name="Normal 3 11" xfId="92"/>
    <cellStyle name="Normal 3 12" xfId="93"/>
    <cellStyle name="Normal 3 13" xfId="94"/>
    <cellStyle name="Normal 3 14" xfId="95"/>
    <cellStyle name="Normal 3 15" xfId="96"/>
    <cellStyle name="Normal 3 16" xfId="97"/>
    <cellStyle name="Normal 3 17" xfId="98"/>
    <cellStyle name="Normal 3 18" xfId="99"/>
    <cellStyle name="Normal 3 2" xfId="100"/>
    <cellStyle name="Normal 3 3" xfId="101"/>
    <cellStyle name="Normal 3 4" xfId="102"/>
    <cellStyle name="Normal 3 5" xfId="103"/>
    <cellStyle name="Normal 3 6" xfId="104"/>
    <cellStyle name="Normal 3 7" xfId="105"/>
    <cellStyle name="Normal 3 8" xfId="106"/>
    <cellStyle name="Normal 3 9" xfId="107"/>
    <cellStyle name="Normal 4" xfId="108"/>
    <cellStyle name="Normal 4 10" xfId="109"/>
    <cellStyle name="Normal 4 11" xfId="110"/>
    <cellStyle name="Normal 4 12" xfId="111"/>
    <cellStyle name="Normal 4 13" xfId="112"/>
    <cellStyle name="Normal 4 14" xfId="113"/>
    <cellStyle name="Normal 4 15" xfId="114"/>
    <cellStyle name="Normal 4 16" xfId="115"/>
    <cellStyle name="Normal 4 17" xfId="116"/>
    <cellStyle name="Normal 4 18" xfId="117"/>
    <cellStyle name="Normal 4 2" xfId="118"/>
    <cellStyle name="Normal 4 3" xfId="119"/>
    <cellStyle name="Normal 4 4" xfId="120"/>
    <cellStyle name="Normal 4 5" xfId="121"/>
    <cellStyle name="Normal 4 6" xfId="122"/>
    <cellStyle name="Normal 4 7" xfId="123"/>
    <cellStyle name="Normal 4 8" xfId="124"/>
    <cellStyle name="Normal 4 9" xfId="125"/>
    <cellStyle name="Normal 5" xfId="126"/>
    <cellStyle name="Percent" xfId="127"/>
    <cellStyle name="Rubrik" xfId="128"/>
    <cellStyle name="Rubrik 1" xfId="129"/>
    <cellStyle name="Rubrik 2" xfId="130"/>
    <cellStyle name="Rubrik 3" xfId="131"/>
    <cellStyle name="Rubrik 4" xfId="132"/>
    <cellStyle name="Summa" xfId="133"/>
    <cellStyle name="Comma" xfId="134"/>
    <cellStyle name="Comma [0]" xfId="135"/>
    <cellStyle name="Utdata" xfId="136"/>
    <cellStyle name="Currency" xfId="137"/>
    <cellStyle name="Currency [0]" xfId="138"/>
    <cellStyle name="Varningstext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Hamnföretag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52.22 &amp; 52.241)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1"/>
          <c:w val="0.9662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'[1]Blad1'!$B$3</c:f>
              <c:strCache>
                <c:ptCount val="1"/>
                <c:pt idx="0">
                  <c:v>Antal företag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'[1]Blad1'!$J$3:$O$3</c:f>
              <c:numCache>
                <c:ptCount val="6"/>
                <c:pt idx="0">
                  <c:v>100</c:v>
                </c:pt>
                <c:pt idx="1">
                  <c:v>100.71428571428571</c:v>
                </c:pt>
                <c:pt idx="2">
                  <c:v>100</c:v>
                </c:pt>
                <c:pt idx="3">
                  <c:v>103.21428571428572</c:v>
                </c:pt>
                <c:pt idx="4">
                  <c:v>109.64285714285715</c:v>
                </c:pt>
                <c:pt idx="5">
                  <c:v>109.28571428571428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'[1]Blad1'!$B$4</c:f>
              <c:strCache>
                <c:ptCount val="1"/>
                <c:pt idx="0">
                  <c:v>Antal anställda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'[1]Blad1'!$J$4:$O$4</c:f>
              <c:numCache>
                <c:ptCount val="6"/>
                <c:pt idx="0">
                  <c:v>100</c:v>
                </c:pt>
                <c:pt idx="1">
                  <c:v>102.18014003819222</c:v>
                </c:pt>
                <c:pt idx="2">
                  <c:v>95.89433481858688</c:v>
                </c:pt>
                <c:pt idx="3">
                  <c:v>87.47612985359645</c:v>
                </c:pt>
                <c:pt idx="4">
                  <c:v>90.11775938892426</c:v>
                </c:pt>
                <c:pt idx="5">
                  <c:v>87.68300445576067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'[1]Blad1'!$B$7</c:f>
              <c:strCache>
                <c:ptCount val="1"/>
                <c:pt idx="0">
                  <c:v>Avkastning på totalt kapital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'[1]Blad1'!$J$7:$O$7</c:f>
              <c:numCache>
                <c:ptCount val="6"/>
                <c:pt idx="0">
                  <c:v>100</c:v>
                </c:pt>
                <c:pt idx="1">
                  <c:v>105.76459140873715</c:v>
                </c:pt>
                <c:pt idx="2">
                  <c:v>107.72643971805036</c:v>
                </c:pt>
                <c:pt idx="3">
                  <c:v>99.42050961549194</c:v>
                </c:pt>
                <c:pt idx="4">
                  <c:v>104.95326596179737</c:v>
                </c:pt>
                <c:pt idx="5">
                  <c:v>106.72010512961083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'[1]Blad1'!$B$8</c:f>
              <c:strCache>
                <c:ptCount val="1"/>
                <c:pt idx="0">
                  <c:v>Förädlingsvärde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'[1]Blad1'!$J$8:$O$8</c:f>
              <c:numCache>
                <c:ptCount val="6"/>
                <c:pt idx="0">
                  <c:v>100</c:v>
                </c:pt>
                <c:pt idx="1">
                  <c:v>116.68643903570921</c:v>
                </c:pt>
                <c:pt idx="2">
                  <c:v>124.9934651655665</c:v>
                </c:pt>
                <c:pt idx="3">
                  <c:v>130.45985469237309</c:v>
                </c:pt>
                <c:pt idx="4">
                  <c:v>158.7627880364486</c:v>
                </c:pt>
                <c:pt idx="5">
                  <c:v>164.3767839779883</c:v>
                </c:pt>
              </c:numCache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305229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8535"/>
          <c:w val="0.89975"/>
          <c:h val="0.1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Sjötransportföretag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50)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1"/>
          <c:w val="0.9635"/>
          <c:h val="0.691"/>
        </c:manualLayout>
      </c:layout>
      <c:lineChart>
        <c:grouping val="standard"/>
        <c:varyColors val="0"/>
        <c:ser>
          <c:idx val="0"/>
          <c:order val="0"/>
          <c:tx>
            <c:strRef>
              <c:f>'[1]Blad1'!$B$13</c:f>
              <c:strCache>
                <c:ptCount val="1"/>
                <c:pt idx="0">
                  <c:v>Antal företag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'[1]Blad1'!$J$13:$O$13</c:f>
              <c:numCache>
                <c:ptCount val="6"/>
                <c:pt idx="0">
                  <c:v>100</c:v>
                </c:pt>
                <c:pt idx="1">
                  <c:v>103.38680926916221</c:v>
                </c:pt>
                <c:pt idx="2">
                  <c:v>106.77361853832441</c:v>
                </c:pt>
                <c:pt idx="3">
                  <c:v>106.14973262032086</c:v>
                </c:pt>
                <c:pt idx="4">
                  <c:v>111.22994652406418</c:v>
                </c:pt>
                <c:pt idx="5">
                  <c:v>115.50802139037432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'[1]Blad1'!$B$14</c:f>
              <c:strCache>
                <c:ptCount val="1"/>
                <c:pt idx="0">
                  <c:v>Antal anställda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'[1]Blad1'!$J$14:$O$14</c:f>
              <c:numCache>
                <c:ptCount val="6"/>
                <c:pt idx="0">
                  <c:v>100</c:v>
                </c:pt>
                <c:pt idx="1">
                  <c:v>108.51842811813522</c:v>
                </c:pt>
                <c:pt idx="2">
                  <c:v>111.36604019201042</c:v>
                </c:pt>
                <c:pt idx="3">
                  <c:v>111.56944105443007</c:v>
                </c:pt>
                <c:pt idx="4">
                  <c:v>106.61459604588724</c:v>
                </c:pt>
                <c:pt idx="5">
                  <c:v>101.98519241721584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'[1]Blad1'!$B$17</c:f>
              <c:strCache>
                <c:ptCount val="1"/>
                <c:pt idx="0">
                  <c:v>Avkastning på totalt kapital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'[1]Blad1'!$J$17:$O$17</c:f>
              <c:numCache>
                <c:ptCount val="6"/>
                <c:pt idx="0">
                  <c:v>100</c:v>
                </c:pt>
                <c:pt idx="1">
                  <c:v>161.4281226496565</c:v>
                </c:pt>
                <c:pt idx="2">
                  <c:v>154.51562366463628</c:v>
                </c:pt>
                <c:pt idx="3">
                  <c:v>87.07584840522912</c:v>
                </c:pt>
                <c:pt idx="4">
                  <c:v>-60.75595589491765</c:v>
                </c:pt>
                <c:pt idx="5">
                  <c:v>184.384263581227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'[1]Blad1'!$B$18</c:f>
              <c:strCache>
                <c:ptCount val="1"/>
                <c:pt idx="0">
                  <c:v>Förädlingsvärde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'[1]Blad1'!$C$2:$H$2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'[1]Blad1'!$J$18:$O$18</c:f>
              <c:numCache>
                <c:ptCount val="6"/>
                <c:pt idx="0">
                  <c:v>100</c:v>
                </c:pt>
                <c:pt idx="1">
                  <c:v>99.66335718348631</c:v>
                </c:pt>
                <c:pt idx="2">
                  <c:v>95.82168069730386</c:v>
                </c:pt>
                <c:pt idx="3">
                  <c:v>63.61196877439633</c:v>
                </c:pt>
                <c:pt idx="4">
                  <c:v>77.51817082044374</c:v>
                </c:pt>
                <c:pt idx="5">
                  <c:v>65.37024201428183</c:v>
                </c:pt>
              </c:numCache>
            </c:numRef>
          </c:val>
          <c:smooth val="0"/>
        </c:ser>
        <c:marker val="1"/>
        <c:axId val="17872871"/>
        <c:axId val="26638112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72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8535"/>
          <c:w val="0.89975"/>
          <c:h val="0.1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Sjötransportföretag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50)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2815"/>
          <c:w val="0.4985"/>
          <c:h val="0.586"/>
        </c:manualLayout>
      </c:layout>
      <c:pieChart>
        <c:varyColors val="1"/>
        <c:ser>
          <c:idx val="0"/>
          <c:order val="0"/>
          <c:tx>
            <c:strRef>
              <c:f>'[1]Blad1'!$B$29:$B$34</c:f>
              <c:strCache>
                <c:ptCount val="1"/>
                <c:pt idx="0">
                  <c:v>Godstransport, linjefart Godstransport, trampfart Tidsbefraktning (time-charter) Passagerartransporter (inkl. personbilar) Personaluthyrning för drift och bemanning av andras fartyg Övrigt</c:v>
                </c:pt>
              </c:strCache>
            </c:strRef>
          </c:tx>
          <c:spPr>
            <a:solidFill>
              <a:srgbClr val="52AF3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89B2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7A9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B77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4C5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4D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3DBD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'[1]Blad1'!$B$29:$B$34</c:f>
              <c:strCache>
                <c:ptCount val="6"/>
                <c:pt idx="0">
                  <c:v>Godstransport, linjefart</c:v>
                </c:pt>
                <c:pt idx="1">
                  <c:v>Godstransport, trampfart</c:v>
                </c:pt>
                <c:pt idx="2">
                  <c:v>Tidsbefraktning (time-charter)</c:v>
                </c:pt>
                <c:pt idx="3">
                  <c:v>Passagerartransporter (inkl. personbilar)</c:v>
                </c:pt>
                <c:pt idx="4">
                  <c:v>Personaluthyrning för drift och bemanning av andras fartyg</c:v>
                </c:pt>
                <c:pt idx="5">
                  <c:v>Övrigt</c:v>
                </c:pt>
              </c:strCache>
            </c:strRef>
          </c:cat>
          <c:val>
            <c:numRef>
              <c:f>'[1]Blad1'!$G$29:$G$34</c:f>
              <c:numCache>
                <c:ptCount val="6"/>
                <c:pt idx="0">
                  <c:v>9744.26569830226</c:v>
                </c:pt>
                <c:pt idx="1">
                  <c:v>6548.17068029371</c:v>
                </c:pt>
                <c:pt idx="2">
                  <c:v>7609.28947236241</c:v>
                </c:pt>
                <c:pt idx="3">
                  <c:v>3563.67777417281</c:v>
                </c:pt>
                <c:pt idx="4">
                  <c:v>4924.24805783365</c:v>
                </c:pt>
                <c:pt idx="5">
                  <c:v>3468.676752383593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25"/>
          <c:y val="0.1725"/>
          <c:w val="0.34975"/>
          <c:h val="0.82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Hamnföretag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52.22 &amp; 52.241)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8625"/>
          <c:w val="0.50275"/>
          <c:h val="0.5765"/>
        </c:manualLayout>
      </c:layout>
      <c:pieChart>
        <c:varyColors val="1"/>
        <c:ser>
          <c:idx val="0"/>
          <c:order val="0"/>
          <c:tx>
            <c:strRef>
              <c:f>'[1]Blad1'!$B$44:$B$50</c:f>
              <c:strCache>
                <c:ptCount val="1"/>
                <c:pt idx="0">
                  <c:v>Bogsering Hamntjänster Lots- och övriga farledstjänster Varulagring och magasinering Godshantering Lastning och lossning i hamnar Övrigt</c:v>
                </c:pt>
              </c:strCache>
            </c:strRef>
          </c:tx>
          <c:spPr>
            <a:solidFill>
              <a:srgbClr val="52AF3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89B2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7A9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B77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4C5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4D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3DBD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4C58A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'[1]Blad1'!$B$44:$B$50</c:f>
              <c:strCache>
                <c:ptCount val="7"/>
                <c:pt idx="0">
                  <c:v>Bogsering</c:v>
                </c:pt>
                <c:pt idx="1">
                  <c:v>Hamntjänster</c:v>
                </c:pt>
                <c:pt idx="2">
                  <c:v>Lots- och övriga farledstjänster</c:v>
                </c:pt>
                <c:pt idx="3">
                  <c:v>Varulagring och magasinering</c:v>
                </c:pt>
                <c:pt idx="4">
                  <c:v>Godshantering</c:v>
                </c:pt>
                <c:pt idx="5">
                  <c:v>Lastning och lossning i hamnar</c:v>
                </c:pt>
                <c:pt idx="6">
                  <c:v>Övrigt</c:v>
                </c:pt>
              </c:strCache>
            </c:strRef>
          </c:cat>
          <c:val>
            <c:numRef>
              <c:f>'[1]Blad1'!$E$44:$E$50</c:f>
              <c:numCache>
                <c:ptCount val="7"/>
                <c:pt idx="0">
                  <c:v>316.295545840715</c:v>
                </c:pt>
                <c:pt idx="1">
                  <c:v>2724.45320675205</c:v>
                </c:pt>
                <c:pt idx="2">
                  <c:v>2087.87689496305</c:v>
                </c:pt>
                <c:pt idx="3">
                  <c:v>238.286315147836</c:v>
                </c:pt>
                <c:pt idx="4">
                  <c:v>335.414642767566</c:v>
                </c:pt>
                <c:pt idx="5">
                  <c:v>3028.97742705547</c:v>
                </c:pt>
                <c:pt idx="6">
                  <c:v>811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1955"/>
          <c:w val="0.34325"/>
          <c:h val="0.75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Sjötransportföretag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50)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175"/>
          <c:w val="0.966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'[1]Blad1'!$B$63</c:f>
              <c:strCache>
                <c:ptCount val="1"/>
                <c:pt idx="0">
                  <c:v>Rörelseresultat</c:v>
                </c:pt>
              </c:strCache>
            </c:strRef>
          </c:tx>
          <c:spPr>
            <a:solidFill>
              <a:srgbClr val="52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'[1]Blad1'!$C$54:$H$54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'[1]Blad1'!$C$63:$H$63</c:f>
              <c:numCache>
                <c:ptCount val="6"/>
                <c:pt idx="0">
                  <c:v>2806.756537</c:v>
                </c:pt>
                <c:pt idx="1">
                  <c:v>1908.945045</c:v>
                </c:pt>
                <c:pt idx="2">
                  <c:v>1410.097061</c:v>
                </c:pt>
                <c:pt idx="3">
                  <c:v>-2490.517703</c:v>
                </c:pt>
                <c:pt idx="4">
                  <c:v>-3993.031293</c:v>
                </c:pt>
                <c:pt idx="5">
                  <c:v>-1156.760218</c:v>
                </c:pt>
              </c:numCache>
            </c:numRef>
          </c:val>
        </c:ser>
        <c:ser>
          <c:idx val="1"/>
          <c:order val="1"/>
          <c:tx>
            <c:strRef>
              <c:f>'[1]Blad1'!$B$64</c:f>
              <c:strCache>
                <c:ptCount val="1"/>
                <c:pt idx="0">
                  <c:v>Resultat efter finansiella poster</c:v>
                </c:pt>
              </c:strCache>
            </c:strRef>
          </c:tx>
          <c:spPr>
            <a:solidFill>
              <a:srgbClr val="75B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'[1]Blad1'!$C$64:$H$64</c:f>
              <c:numCache>
                <c:ptCount val="6"/>
                <c:pt idx="0">
                  <c:v>13290.227919</c:v>
                </c:pt>
                <c:pt idx="1">
                  <c:v>2505.242711</c:v>
                </c:pt>
                <c:pt idx="2">
                  <c:v>2068.634825</c:v>
                </c:pt>
                <c:pt idx="3">
                  <c:v>-416.430957</c:v>
                </c:pt>
                <c:pt idx="4">
                  <c:v>-5217.816188</c:v>
                </c:pt>
                <c:pt idx="5">
                  <c:v>2902.468815</c:v>
                </c:pt>
              </c:numCache>
            </c:numRef>
          </c:val>
        </c:ser>
        <c:ser>
          <c:idx val="2"/>
          <c:order val="2"/>
          <c:tx>
            <c:strRef>
              <c:f>'[1]Blad1'!$B$65</c:f>
              <c:strCache>
                <c:ptCount val="1"/>
                <c:pt idx="0">
                  <c:v>Årets resultat</c:v>
                </c:pt>
              </c:strCache>
            </c:strRef>
          </c:tx>
          <c:spPr>
            <a:solidFill>
              <a:srgbClr val="98CF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'[1]Blad1'!$C$65:$H$65</c:f>
              <c:numCache>
                <c:ptCount val="6"/>
                <c:pt idx="0">
                  <c:v>11815.36116</c:v>
                </c:pt>
                <c:pt idx="1">
                  <c:v>1629.939729</c:v>
                </c:pt>
                <c:pt idx="2">
                  <c:v>2363.406652</c:v>
                </c:pt>
                <c:pt idx="3">
                  <c:v>1574.37388</c:v>
                </c:pt>
                <c:pt idx="4">
                  <c:v>-3845.881193</c:v>
                </c:pt>
                <c:pt idx="5">
                  <c:v>4114.462014</c:v>
                </c:pt>
              </c:numCache>
            </c:numRef>
          </c:val>
        </c:ser>
        <c:overlap val="-25"/>
        <c:gapWidth val="75"/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16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75"/>
          <c:y val="0.78325"/>
          <c:w val="0.46125"/>
          <c:h val="0.1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Hamnföretag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52.22 &amp; 52.241)</a:t>
            </a:r>
          </a:p>
        </c:rich>
      </c:tx>
      <c:layout>
        <c:manualLayout>
          <c:xMode val="factor"/>
          <c:yMode val="factor"/>
          <c:x val="-0.00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05"/>
          <c:w val="0.9665"/>
          <c:h val="0.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'[1]Blad1'!$B$69</c:f>
              <c:strCache>
                <c:ptCount val="1"/>
                <c:pt idx="0">
                  <c:v>Rörelseresultat</c:v>
                </c:pt>
              </c:strCache>
            </c:strRef>
          </c:tx>
          <c:spPr>
            <a:solidFill>
              <a:srgbClr val="52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'[1]Blad1'!$C$54:$H$54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'[1]Blad1'!$C$69:$H$69</c:f>
              <c:numCache>
                <c:ptCount val="6"/>
                <c:pt idx="0">
                  <c:v>759.603787</c:v>
                </c:pt>
                <c:pt idx="1">
                  <c:v>595.994872</c:v>
                </c:pt>
                <c:pt idx="2">
                  <c:v>863.051408</c:v>
                </c:pt>
                <c:pt idx="3">
                  <c:v>470.154536</c:v>
                </c:pt>
                <c:pt idx="4">
                  <c:v>709.800866</c:v>
                </c:pt>
                <c:pt idx="5">
                  <c:v>750.551498</c:v>
                </c:pt>
              </c:numCache>
            </c:numRef>
          </c:val>
        </c:ser>
        <c:ser>
          <c:idx val="1"/>
          <c:order val="1"/>
          <c:tx>
            <c:strRef>
              <c:f>'[1]Blad1'!$B$71</c:f>
              <c:strCache>
                <c:ptCount val="1"/>
                <c:pt idx="0">
                  <c:v>Resultat efter finansiella poster</c:v>
                </c:pt>
              </c:strCache>
            </c:strRef>
          </c:tx>
          <c:spPr>
            <a:solidFill>
              <a:srgbClr val="75B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'[1]Blad1'!$C$54:$H$54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'[1]Blad1'!$C$71:$H$71</c:f>
              <c:numCache>
                <c:ptCount val="6"/>
                <c:pt idx="0">
                  <c:v>575.849072</c:v>
                </c:pt>
                <c:pt idx="1">
                  <c:v>168.957473</c:v>
                </c:pt>
                <c:pt idx="2">
                  <c:v>598.633458</c:v>
                </c:pt>
                <c:pt idx="3">
                  <c:v>-212.410203</c:v>
                </c:pt>
                <c:pt idx="4">
                  <c:v>805.84362</c:v>
                </c:pt>
                <c:pt idx="5">
                  <c:v>358.299763</c:v>
                </c:pt>
              </c:numCache>
            </c:numRef>
          </c:val>
        </c:ser>
        <c:ser>
          <c:idx val="2"/>
          <c:order val="2"/>
          <c:tx>
            <c:strRef>
              <c:f>'[1]Blad1'!$B$74</c:f>
              <c:strCache>
                <c:ptCount val="1"/>
                <c:pt idx="0">
                  <c:v>Årets resultat</c:v>
                </c:pt>
              </c:strCache>
            </c:strRef>
          </c:tx>
          <c:spPr>
            <a:solidFill>
              <a:srgbClr val="98CF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'[1]Blad1'!$C$54:$H$54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'[1]Blad1'!$C$74:$H$74</c:f>
              <c:numCache>
                <c:ptCount val="6"/>
                <c:pt idx="0">
                  <c:v>305.608718</c:v>
                </c:pt>
                <c:pt idx="1">
                  <c:v>309.325622</c:v>
                </c:pt>
                <c:pt idx="2">
                  <c:v>243.744048</c:v>
                </c:pt>
                <c:pt idx="3">
                  <c:v>-239.28862</c:v>
                </c:pt>
                <c:pt idx="4">
                  <c:v>631.870126</c:v>
                </c:pt>
                <c:pt idx="5">
                  <c:v>60.482009</c:v>
                </c:pt>
              </c:numCache>
            </c:numRef>
          </c:val>
        </c:ser>
        <c:overlap val="-25"/>
        <c:gapWidth val="75"/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72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75"/>
          <c:y val="0.785"/>
          <c:w val="0.46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Sjötransportföretag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50) 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2"/>
          <c:w val="0.9665"/>
          <c:h val="0.53275"/>
        </c:manualLayout>
      </c:layout>
      <c:lineChart>
        <c:grouping val="standard"/>
        <c:varyColors val="0"/>
        <c:ser>
          <c:idx val="0"/>
          <c:order val="0"/>
          <c:tx>
            <c:strRef>
              <c:f>'[1]Blad1'!$B$85</c:f>
              <c:strCache>
                <c:ptCount val="1"/>
                <c:pt idx="0">
                  <c:v>Materiella anläggningstillgångar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'[1]Blad1'!$C$82:$H$82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'[1]Blad1'!$J$85:$O$85</c:f>
              <c:numCache>
                <c:ptCount val="6"/>
                <c:pt idx="0">
                  <c:v>100</c:v>
                </c:pt>
                <c:pt idx="1">
                  <c:v>120.98296091862464</c:v>
                </c:pt>
                <c:pt idx="2">
                  <c:v>115.88142949656543</c:v>
                </c:pt>
                <c:pt idx="3">
                  <c:v>99.64413165702966</c:v>
                </c:pt>
                <c:pt idx="4">
                  <c:v>91.42198031218862</c:v>
                </c:pt>
                <c:pt idx="5">
                  <c:v>68.71148058835239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'[1]Blad1'!$B$86</c:f>
              <c:strCache>
                <c:ptCount val="1"/>
                <c:pt idx="0">
                  <c:v>Finansiella anläggningstillgångar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'[1]Blad1'!$C$82:$H$82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'[1]Blad1'!$J$86:$O$86</c:f>
              <c:numCache>
                <c:ptCount val="6"/>
                <c:pt idx="0">
                  <c:v>100</c:v>
                </c:pt>
                <c:pt idx="1">
                  <c:v>102.63537515684887</c:v>
                </c:pt>
                <c:pt idx="2">
                  <c:v>116.84618890372151</c:v>
                </c:pt>
                <c:pt idx="3">
                  <c:v>134.09718935568262</c:v>
                </c:pt>
                <c:pt idx="4">
                  <c:v>156.3489708452867</c:v>
                </c:pt>
                <c:pt idx="5">
                  <c:v>187.10049143304852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'[1]Blad1'!$B$94</c:f>
              <c:strCache>
                <c:ptCount val="1"/>
                <c:pt idx="0">
                  <c:v>Eget kapital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'[1]Blad1'!$C$82:$H$82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'[1]Blad1'!$J$94:$O$94</c:f>
              <c:numCache>
                <c:ptCount val="6"/>
                <c:pt idx="0">
                  <c:v>100</c:v>
                </c:pt>
                <c:pt idx="1">
                  <c:v>101.1316715174223</c:v>
                </c:pt>
                <c:pt idx="2">
                  <c:v>107.08325441092197</c:v>
                </c:pt>
                <c:pt idx="3">
                  <c:v>110.60597512912409</c:v>
                </c:pt>
                <c:pt idx="4">
                  <c:v>114.31599102379961</c:v>
                </c:pt>
                <c:pt idx="5">
                  <c:v>133.0527207744909</c:v>
                </c:pt>
              </c:numCache>
            </c:numRef>
          </c:val>
          <c:smooth val="0"/>
        </c:ser>
        <c:ser>
          <c:idx val="3"/>
          <c:order val="3"/>
          <c:tx>
            <c:v>Balansomslutning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'[1]Blad1'!$C$82:$H$82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'[1]Blad1'!$J$92:$O$92</c:f>
              <c:numCache>
                <c:ptCount val="6"/>
                <c:pt idx="0">
                  <c:v>100</c:v>
                </c:pt>
                <c:pt idx="1">
                  <c:v>105.5601002019971</c:v>
                </c:pt>
                <c:pt idx="2">
                  <c:v>112.52011978606306</c:v>
                </c:pt>
                <c:pt idx="3">
                  <c:v>109.31463427282677</c:v>
                </c:pt>
                <c:pt idx="4">
                  <c:v>118.77826626486186</c:v>
                </c:pt>
                <c:pt idx="5">
                  <c:v>120.97151374938666</c:v>
                </c:pt>
              </c:numCache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28437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23"/>
          <c:w val="0.9975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Hamnföretag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(SNI 52.22 &amp; 52.241)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15"/>
          <c:w val="0.9665"/>
          <c:h val="0.533"/>
        </c:manualLayout>
      </c:layout>
      <c:lineChart>
        <c:grouping val="standard"/>
        <c:varyColors val="0"/>
        <c:ser>
          <c:idx val="0"/>
          <c:order val="0"/>
          <c:tx>
            <c:strRef>
              <c:f>'[1]Blad1'!$B$108</c:f>
              <c:strCache>
                <c:ptCount val="1"/>
                <c:pt idx="0">
                  <c:v>Materiella anläggningstillgångar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'[1]Blad1'!$C$105:$H$105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'[1]Blad1'!$J$108:$O$108</c:f>
              <c:numCache>
                <c:ptCount val="6"/>
                <c:pt idx="0">
                  <c:v>100</c:v>
                </c:pt>
                <c:pt idx="1">
                  <c:v>107.4224548705661</c:v>
                </c:pt>
                <c:pt idx="2">
                  <c:v>113.36456404468586</c:v>
                </c:pt>
                <c:pt idx="3">
                  <c:v>120.53265846547893</c:v>
                </c:pt>
                <c:pt idx="4">
                  <c:v>130.5600594078177</c:v>
                </c:pt>
                <c:pt idx="5">
                  <c:v>137.17730281678513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'[1]Blad1'!$B$109</c:f>
              <c:strCache>
                <c:ptCount val="1"/>
                <c:pt idx="0">
                  <c:v>Finansiella anläggningstillgångar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'[1]Blad1'!$C$105:$H$105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'[1]Blad1'!$J$109:$O$109</c:f>
              <c:numCache>
                <c:ptCount val="6"/>
                <c:pt idx="0">
                  <c:v>100</c:v>
                </c:pt>
                <c:pt idx="1">
                  <c:v>141.35491999352885</c:v>
                </c:pt>
                <c:pt idx="2">
                  <c:v>166.53240854563344</c:v>
                </c:pt>
                <c:pt idx="3">
                  <c:v>168.01176454123342</c:v>
                </c:pt>
                <c:pt idx="4">
                  <c:v>255.9573577042985</c:v>
                </c:pt>
                <c:pt idx="5">
                  <c:v>269.2607890031414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'[1]Blad1'!$B$117</c:f>
              <c:strCache>
                <c:ptCount val="1"/>
                <c:pt idx="0">
                  <c:v>Eget kapital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'[1]Blad1'!$C$105:$H$105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'[1]Blad1'!$J$117:$O$117</c:f>
              <c:numCache>
                <c:ptCount val="6"/>
                <c:pt idx="0">
                  <c:v>100</c:v>
                </c:pt>
                <c:pt idx="1">
                  <c:v>92.53336849012554</c:v>
                </c:pt>
                <c:pt idx="2">
                  <c:v>101.71977113942646</c:v>
                </c:pt>
                <c:pt idx="3">
                  <c:v>99.53705854341159</c:v>
                </c:pt>
                <c:pt idx="4">
                  <c:v>120.0144588429183</c:v>
                </c:pt>
                <c:pt idx="5">
                  <c:v>121.19025453615582</c:v>
                </c:pt>
              </c:numCache>
            </c:numRef>
          </c:val>
          <c:smooth val="0"/>
        </c:ser>
        <c:ser>
          <c:idx val="3"/>
          <c:order val="3"/>
          <c:tx>
            <c:v>Balansomslutning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'[1]Blad1'!$C$105:$H$105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'[1]Blad1'!$J$115:$O$115</c:f>
              <c:numCache>
                <c:ptCount val="6"/>
                <c:pt idx="0">
                  <c:v>100</c:v>
                </c:pt>
                <c:pt idx="1">
                  <c:v>116.67658157417907</c:v>
                </c:pt>
                <c:pt idx="2">
                  <c:v>124.9934651655665</c:v>
                </c:pt>
                <c:pt idx="3">
                  <c:v>130.45985469237309</c:v>
                </c:pt>
                <c:pt idx="4">
                  <c:v>158.7627880364486</c:v>
                </c:pt>
                <c:pt idx="5">
                  <c:v>164.3767839779883</c:v>
                </c:pt>
              </c:numCache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0951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2925"/>
          <c:w val="0.995"/>
          <c:h val="0.2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5</xdr:row>
      <xdr:rowOff>57150</xdr:rowOff>
    </xdr:from>
    <xdr:to>
      <xdr:col>4</xdr:col>
      <xdr:colOff>247650</xdr:colOff>
      <xdr:row>11</xdr:row>
      <xdr:rowOff>95250</xdr:rowOff>
    </xdr:to>
    <xdr:pic>
      <xdr:nvPicPr>
        <xdr:cNvPr id="1" name="Bildobjekt 1" descr="Trafikanaly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076325"/>
          <a:ext cx="1304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6</xdr:row>
      <xdr:rowOff>123825</xdr:rowOff>
    </xdr:from>
    <xdr:to>
      <xdr:col>12</xdr:col>
      <xdr:colOff>466725</xdr:colOff>
      <xdr:row>10</xdr:row>
      <xdr:rowOff>0</xdr:rowOff>
    </xdr:to>
    <xdr:pic>
      <xdr:nvPicPr>
        <xdr:cNvPr id="2" name="Bildobjekt 3" descr="sos_farg_sv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285875"/>
          <a:ext cx="3076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2228850</xdr:colOff>
      <xdr:row>23</xdr:row>
      <xdr:rowOff>0</xdr:rowOff>
    </xdr:to>
    <xdr:pic>
      <xdr:nvPicPr>
        <xdr:cNvPr id="1" name="Bildobjekt 2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2228850</xdr:colOff>
      <xdr:row>50</xdr:row>
      <xdr:rowOff>0</xdr:rowOff>
    </xdr:to>
    <xdr:pic>
      <xdr:nvPicPr>
        <xdr:cNvPr id="2" name="Bildobjekt 3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438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2228850</xdr:colOff>
      <xdr:row>76</xdr:row>
      <xdr:rowOff>0</xdr:rowOff>
    </xdr:to>
    <xdr:pic>
      <xdr:nvPicPr>
        <xdr:cNvPr id="3" name="Bildobjekt 4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2228850</xdr:colOff>
      <xdr:row>102</xdr:row>
      <xdr:rowOff>0</xdr:rowOff>
    </xdr:to>
    <xdr:pic>
      <xdr:nvPicPr>
        <xdr:cNvPr id="4" name="Bildobjekt 5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639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2228850</xdr:colOff>
      <xdr:row>128</xdr:row>
      <xdr:rowOff>0</xdr:rowOff>
    </xdr:to>
    <xdr:pic>
      <xdr:nvPicPr>
        <xdr:cNvPr id="5" name="Bildobjekt 6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693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2228850</xdr:colOff>
      <xdr:row>154</xdr:row>
      <xdr:rowOff>0</xdr:rowOff>
    </xdr:to>
    <xdr:pic>
      <xdr:nvPicPr>
        <xdr:cNvPr id="6" name="Bildobjekt 7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746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2228850</xdr:colOff>
      <xdr:row>176</xdr:row>
      <xdr:rowOff>0</xdr:rowOff>
    </xdr:to>
    <xdr:pic>
      <xdr:nvPicPr>
        <xdr:cNvPr id="7" name="Bildobjekt 9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846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2228850</xdr:colOff>
      <xdr:row>198</xdr:row>
      <xdr:rowOff>0</xdr:rowOff>
    </xdr:to>
    <xdr:pic>
      <xdr:nvPicPr>
        <xdr:cNvPr id="8" name="Bildobjekt 10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233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2228850</xdr:colOff>
      <xdr:row>220</xdr:row>
      <xdr:rowOff>0</xdr:rowOff>
    </xdr:to>
    <xdr:pic>
      <xdr:nvPicPr>
        <xdr:cNvPr id="9" name="Bildobjekt 11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2228850</xdr:colOff>
      <xdr:row>241</xdr:row>
      <xdr:rowOff>152400</xdr:rowOff>
    </xdr:to>
    <xdr:pic>
      <xdr:nvPicPr>
        <xdr:cNvPr id="10" name="Bildobjekt 12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7766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2228850</xdr:colOff>
      <xdr:row>256</xdr:row>
      <xdr:rowOff>0</xdr:rowOff>
    </xdr:to>
    <xdr:pic>
      <xdr:nvPicPr>
        <xdr:cNvPr id="11" name="Bildobjekt 13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531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2228850</xdr:colOff>
      <xdr:row>283</xdr:row>
      <xdr:rowOff>0</xdr:rowOff>
    </xdr:to>
    <xdr:pic>
      <xdr:nvPicPr>
        <xdr:cNvPr id="12" name="Bildobjekt 14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728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2228850</xdr:colOff>
      <xdr:row>310</xdr:row>
      <xdr:rowOff>0</xdr:rowOff>
    </xdr:to>
    <xdr:pic>
      <xdr:nvPicPr>
        <xdr:cNvPr id="13" name="Bildobjekt 15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925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2228850</xdr:colOff>
      <xdr:row>329</xdr:row>
      <xdr:rowOff>152400</xdr:rowOff>
    </xdr:to>
    <xdr:pic>
      <xdr:nvPicPr>
        <xdr:cNvPr id="14" name="Bildobjekt 16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548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2228850</xdr:colOff>
      <xdr:row>351</xdr:row>
      <xdr:rowOff>0</xdr:rowOff>
    </xdr:to>
    <xdr:pic>
      <xdr:nvPicPr>
        <xdr:cNvPr id="15" name="Bildobjekt 17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697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2228850</xdr:colOff>
      <xdr:row>372</xdr:row>
      <xdr:rowOff>0</xdr:rowOff>
    </xdr:to>
    <xdr:pic>
      <xdr:nvPicPr>
        <xdr:cNvPr id="16" name="Bildobjekt 18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2228850</xdr:colOff>
      <xdr:row>396</xdr:row>
      <xdr:rowOff>0</xdr:rowOff>
    </xdr:to>
    <xdr:pic>
      <xdr:nvPicPr>
        <xdr:cNvPr id="17" name="Bildobjekt 19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326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2228850</xdr:colOff>
      <xdr:row>421</xdr:row>
      <xdr:rowOff>0</xdr:rowOff>
    </xdr:to>
    <xdr:pic>
      <xdr:nvPicPr>
        <xdr:cNvPr id="18" name="Bildobjekt 20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2228850</xdr:colOff>
      <xdr:row>446</xdr:row>
      <xdr:rowOff>28575</xdr:rowOff>
    </xdr:to>
    <xdr:pic>
      <xdr:nvPicPr>
        <xdr:cNvPr id="19" name="Bildobjekt 21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718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2228850</xdr:colOff>
      <xdr:row>23</xdr:row>
      <xdr:rowOff>0</xdr:rowOff>
    </xdr:to>
    <xdr:pic>
      <xdr:nvPicPr>
        <xdr:cNvPr id="1" name="Bildobjekt 2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2228850</xdr:colOff>
      <xdr:row>50</xdr:row>
      <xdr:rowOff>0</xdr:rowOff>
    </xdr:to>
    <xdr:pic>
      <xdr:nvPicPr>
        <xdr:cNvPr id="2" name="Bildobjekt 3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819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2228850</xdr:colOff>
      <xdr:row>76</xdr:row>
      <xdr:rowOff>0</xdr:rowOff>
    </xdr:to>
    <xdr:pic>
      <xdr:nvPicPr>
        <xdr:cNvPr id="3" name="Bildobjekt 4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015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2228850</xdr:colOff>
      <xdr:row>102</xdr:row>
      <xdr:rowOff>0</xdr:rowOff>
    </xdr:to>
    <xdr:pic>
      <xdr:nvPicPr>
        <xdr:cNvPr id="4" name="Bildobjekt 5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020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2228850</xdr:colOff>
      <xdr:row>128</xdr:row>
      <xdr:rowOff>0</xdr:rowOff>
    </xdr:to>
    <xdr:pic>
      <xdr:nvPicPr>
        <xdr:cNvPr id="5" name="Bildobjekt 6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645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2228850</xdr:colOff>
      <xdr:row>154</xdr:row>
      <xdr:rowOff>0</xdr:rowOff>
    </xdr:to>
    <xdr:pic>
      <xdr:nvPicPr>
        <xdr:cNvPr id="6" name="Bildobjekt 7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269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2228850</xdr:colOff>
      <xdr:row>174</xdr:row>
      <xdr:rowOff>0</xdr:rowOff>
    </xdr:to>
    <xdr:pic>
      <xdr:nvPicPr>
        <xdr:cNvPr id="7" name="Bildobjekt 8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083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2228850</xdr:colOff>
      <xdr:row>194</xdr:row>
      <xdr:rowOff>0</xdr:rowOff>
    </xdr:to>
    <xdr:pic>
      <xdr:nvPicPr>
        <xdr:cNvPr id="8" name="Bildobjekt 9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183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2228850</xdr:colOff>
      <xdr:row>214</xdr:row>
      <xdr:rowOff>0</xdr:rowOff>
    </xdr:to>
    <xdr:pic>
      <xdr:nvPicPr>
        <xdr:cNvPr id="9" name="Bildobjekt 10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759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2228850</xdr:colOff>
      <xdr:row>233</xdr:row>
      <xdr:rowOff>152400</xdr:rowOff>
    </xdr:to>
    <xdr:pic>
      <xdr:nvPicPr>
        <xdr:cNvPr id="10" name="Bildobjekt 11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2228850</xdr:colOff>
      <xdr:row>248</xdr:row>
      <xdr:rowOff>0</xdr:rowOff>
    </xdr:to>
    <xdr:pic>
      <xdr:nvPicPr>
        <xdr:cNvPr id="11" name="Bildobjekt 12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814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2228850</xdr:colOff>
      <xdr:row>270</xdr:row>
      <xdr:rowOff>0</xdr:rowOff>
    </xdr:to>
    <xdr:pic>
      <xdr:nvPicPr>
        <xdr:cNvPr id="12" name="Bildobjekt 13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248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2228850</xdr:colOff>
      <xdr:row>292</xdr:row>
      <xdr:rowOff>0</xdr:rowOff>
    </xdr:to>
    <xdr:pic>
      <xdr:nvPicPr>
        <xdr:cNvPr id="13" name="Bildobjekt 14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682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2228850</xdr:colOff>
      <xdr:row>311</xdr:row>
      <xdr:rowOff>152400</xdr:rowOff>
    </xdr:to>
    <xdr:pic>
      <xdr:nvPicPr>
        <xdr:cNvPr id="14" name="Bildobjekt 15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305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2228850</xdr:colOff>
      <xdr:row>333</xdr:row>
      <xdr:rowOff>0</xdr:rowOff>
    </xdr:to>
    <xdr:pic>
      <xdr:nvPicPr>
        <xdr:cNvPr id="15" name="Bildobjekt 16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2228850</xdr:colOff>
      <xdr:row>354</xdr:row>
      <xdr:rowOff>0</xdr:rowOff>
    </xdr:to>
    <xdr:pic>
      <xdr:nvPicPr>
        <xdr:cNvPr id="16" name="Bildobjekt 17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2228850</xdr:colOff>
      <xdr:row>378</xdr:row>
      <xdr:rowOff>0</xdr:rowOff>
    </xdr:to>
    <xdr:pic>
      <xdr:nvPicPr>
        <xdr:cNvPr id="17" name="Bildobjekt 18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748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2228850</xdr:colOff>
      <xdr:row>403</xdr:row>
      <xdr:rowOff>0</xdr:rowOff>
    </xdr:to>
    <xdr:pic>
      <xdr:nvPicPr>
        <xdr:cNvPr id="18" name="Bildobjekt 19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8658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2228850</xdr:colOff>
      <xdr:row>428</xdr:row>
      <xdr:rowOff>28575</xdr:rowOff>
    </xdr:to>
    <xdr:pic>
      <xdr:nvPicPr>
        <xdr:cNvPr id="19" name="Bildobjekt 20" descr="sos_farg_s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5687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161925</xdr:rowOff>
    </xdr:from>
    <xdr:to>
      <xdr:col>13</xdr:col>
      <xdr:colOff>228600</xdr:colOff>
      <xdr:row>24</xdr:row>
      <xdr:rowOff>0</xdr:rowOff>
    </xdr:to>
    <xdr:graphicFrame>
      <xdr:nvGraphicFramePr>
        <xdr:cNvPr id="1" name="Diagram 9"/>
        <xdr:cNvGraphicFramePr/>
      </xdr:nvGraphicFramePr>
      <xdr:xfrm>
        <a:off x="4267200" y="552450"/>
        <a:ext cx="3886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228600</xdr:colOff>
      <xdr:row>24</xdr:row>
      <xdr:rowOff>0</xdr:rowOff>
    </xdr:to>
    <xdr:graphicFrame>
      <xdr:nvGraphicFramePr>
        <xdr:cNvPr id="2" name="Diagram 10"/>
        <xdr:cNvGraphicFramePr/>
      </xdr:nvGraphicFramePr>
      <xdr:xfrm>
        <a:off x="0" y="552450"/>
        <a:ext cx="3886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323850</xdr:colOff>
      <xdr:row>51</xdr:row>
      <xdr:rowOff>0</xdr:rowOff>
    </xdr:to>
    <xdr:graphicFrame>
      <xdr:nvGraphicFramePr>
        <xdr:cNvPr id="3" name="Diagram 11"/>
        <xdr:cNvGraphicFramePr/>
      </xdr:nvGraphicFramePr>
      <xdr:xfrm>
        <a:off x="0" y="4991100"/>
        <a:ext cx="39814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13</xdr:col>
      <xdr:colOff>228600</xdr:colOff>
      <xdr:row>51</xdr:row>
      <xdr:rowOff>0</xdr:rowOff>
    </xdr:to>
    <xdr:graphicFrame>
      <xdr:nvGraphicFramePr>
        <xdr:cNvPr id="4" name="Diagram 12"/>
        <xdr:cNvGraphicFramePr/>
      </xdr:nvGraphicFramePr>
      <xdr:xfrm>
        <a:off x="4267200" y="4991100"/>
        <a:ext cx="38862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57</xdr:row>
      <xdr:rowOff>9525</xdr:rowOff>
    </xdr:from>
    <xdr:to>
      <xdr:col>6</xdr:col>
      <xdr:colOff>228600</xdr:colOff>
      <xdr:row>77</xdr:row>
      <xdr:rowOff>152400</xdr:rowOff>
    </xdr:to>
    <xdr:graphicFrame>
      <xdr:nvGraphicFramePr>
        <xdr:cNvPr id="5" name="Diagram 13"/>
        <xdr:cNvGraphicFramePr/>
      </xdr:nvGraphicFramePr>
      <xdr:xfrm>
        <a:off x="0" y="9439275"/>
        <a:ext cx="3886200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57</xdr:row>
      <xdr:rowOff>0</xdr:rowOff>
    </xdr:from>
    <xdr:to>
      <xdr:col>13</xdr:col>
      <xdr:colOff>247650</xdr:colOff>
      <xdr:row>78</xdr:row>
      <xdr:rowOff>9525</xdr:rowOff>
    </xdr:to>
    <xdr:graphicFrame>
      <xdr:nvGraphicFramePr>
        <xdr:cNvPr id="6" name="Diagram 14"/>
        <xdr:cNvGraphicFramePr/>
      </xdr:nvGraphicFramePr>
      <xdr:xfrm>
        <a:off x="4276725" y="9429750"/>
        <a:ext cx="3895725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6</xdr:col>
      <xdr:colOff>238125</xdr:colOff>
      <xdr:row>107</xdr:row>
      <xdr:rowOff>142875</xdr:rowOff>
    </xdr:to>
    <xdr:graphicFrame>
      <xdr:nvGraphicFramePr>
        <xdr:cNvPr id="7" name="Diagram 18"/>
        <xdr:cNvGraphicFramePr/>
      </xdr:nvGraphicFramePr>
      <xdr:xfrm>
        <a:off x="0" y="13868400"/>
        <a:ext cx="389572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84</xdr:row>
      <xdr:rowOff>0</xdr:rowOff>
    </xdr:from>
    <xdr:to>
      <xdr:col>13</xdr:col>
      <xdr:colOff>247650</xdr:colOff>
      <xdr:row>108</xdr:row>
      <xdr:rowOff>0</xdr:rowOff>
    </xdr:to>
    <xdr:graphicFrame>
      <xdr:nvGraphicFramePr>
        <xdr:cNvPr id="8" name="Diagram 19"/>
        <xdr:cNvGraphicFramePr/>
      </xdr:nvGraphicFramePr>
      <xdr:xfrm>
        <a:off x="4267200" y="13868400"/>
        <a:ext cx="3905250" cy="3886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d\NA\F&#246;retagens%20Ekonomi%20(FEK)\Leveranser_och_publiceringar\Rederier%20etc\2011\Dokument\diagram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2"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</row>
        <row r="3">
          <cell r="B3" t="str">
            <v>Antal företag</v>
          </cell>
          <cell r="J3">
            <v>100</v>
          </cell>
          <cell r="K3">
            <v>100.71428571428571</v>
          </cell>
          <cell r="L3">
            <v>100</v>
          </cell>
          <cell r="M3">
            <v>103.21428571428572</v>
          </cell>
          <cell r="N3">
            <v>109.64285714285715</v>
          </cell>
          <cell r="O3">
            <v>109.28571428571428</v>
          </cell>
        </row>
        <row r="4">
          <cell r="B4" t="str">
            <v>Antal anställda</v>
          </cell>
          <cell r="J4">
            <v>100</v>
          </cell>
          <cell r="K4">
            <v>102.18014003819222</v>
          </cell>
          <cell r="L4">
            <v>95.89433481858688</v>
          </cell>
          <cell r="M4">
            <v>87.47612985359645</v>
          </cell>
          <cell r="N4">
            <v>90.11775938892426</v>
          </cell>
          <cell r="O4">
            <v>87.68300445576067</v>
          </cell>
        </row>
        <row r="7">
          <cell r="B7" t="str">
            <v>Avkastning på totalt kapital</v>
          </cell>
          <cell r="J7">
            <v>100</v>
          </cell>
          <cell r="K7">
            <v>105.76459140873715</v>
          </cell>
          <cell r="L7">
            <v>107.72643971805036</v>
          </cell>
          <cell r="M7">
            <v>99.42050961549194</v>
          </cell>
          <cell r="N7">
            <v>104.95326596179737</v>
          </cell>
          <cell r="O7">
            <v>106.72010512961083</v>
          </cell>
        </row>
        <row r="8">
          <cell r="B8" t="str">
            <v>Förädlingsvärde</v>
          </cell>
          <cell r="J8">
            <v>100</v>
          </cell>
          <cell r="K8">
            <v>116.68643903570921</v>
          </cell>
          <cell r="L8">
            <v>124.9934651655665</v>
          </cell>
          <cell r="M8">
            <v>130.45985469237309</v>
          </cell>
          <cell r="N8">
            <v>158.7627880364486</v>
          </cell>
          <cell r="O8">
            <v>164.3767839779883</v>
          </cell>
        </row>
        <row r="13">
          <cell r="B13" t="str">
            <v>Antal företag</v>
          </cell>
          <cell r="J13">
            <v>100</v>
          </cell>
          <cell r="K13">
            <v>103.38680926916221</v>
          </cell>
          <cell r="L13">
            <v>106.77361853832441</v>
          </cell>
          <cell r="M13">
            <v>106.14973262032086</v>
          </cell>
          <cell r="N13">
            <v>111.22994652406418</v>
          </cell>
          <cell r="O13">
            <v>115.50802139037432</v>
          </cell>
        </row>
        <row r="14">
          <cell r="B14" t="str">
            <v>Antal anställda</v>
          </cell>
          <cell r="J14">
            <v>100</v>
          </cell>
          <cell r="K14">
            <v>108.51842811813522</v>
          </cell>
          <cell r="L14">
            <v>111.36604019201042</v>
          </cell>
          <cell r="M14">
            <v>111.56944105443007</v>
          </cell>
          <cell r="N14">
            <v>106.61459604588724</v>
          </cell>
          <cell r="O14">
            <v>101.98519241721584</v>
          </cell>
        </row>
        <row r="17">
          <cell r="B17" t="str">
            <v>Avkastning på totalt kapital</v>
          </cell>
          <cell r="J17">
            <v>100</v>
          </cell>
          <cell r="K17">
            <v>161.4281226496565</v>
          </cell>
          <cell r="L17">
            <v>154.51562366463628</v>
          </cell>
          <cell r="M17">
            <v>87.07584840522912</v>
          </cell>
          <cell r="N17">
            <v>-60.75595589491765</v>
          </cell>
          <cell r="O17">
            <v>184.384263581227</v>
          </cell>
        </row>
        <row r="18">
          <cell r="B18" t="str">
            <v>Förädlingsvärde</v>
          </cell>
          <cell r="J18">
            <v>100</v>
          </cell>
          <cell r="K18">
            <v>99.66335718348631</v>
          </cell>
          <cell r="L18">
            <v>95.82168069730386</v>
          </cell>
          <cell r="M18">
            <v>63.61196877439633</v>
          </cell>
          <cell r="N18">
            <v>77.51817082044374</v>
          </cell>
          <cell r="O18">
            <v>65.37024201428183</v>
          </cell>
        </row>
        <row r="29">
          <cell r="B29" t="str">
            <v>Godstransport, linjefart</v>
          </cell>
          <cell r="G29">
            <v>9744.26569830226</v>
          </cell>
        </row>
        <row r="30">
          <cell r="B30" t="str">
            <v>Godstransport, trampfart</v>
          </cell>
          <cell r="G30">
            <v>6548.17068029371</v>
          </cell>
        </row>
        <row r="31">
          <cell r="B31" t="str">
            <v>Tidsbefraktning (time-charter)</v>
          </cell>
          <cell r="G31">
            <v>7609.28947236241</v>
          </cell>
        </row>
        <row r="32">
          <cell r="B32" t="str">
            <v>Passagerartransporter (inkl. personbilar)</v>
          </cell>
          <cell r="G32">
            <v>3563.67777417281</v>
          </cell>
        </row>
        <row r="33">
          <cell r="B33" t="str">
            <v>Personaluthyrning för drift och bemanning av andras fartyg</v>
          </cell>
          <cell r="G33">
            <v>4924.24805783365</v>
          </cell>
        </row>
        <row r="34">
          <cell r="B34" t="str">
            <v>Övrigt</v>
          </cell>
          <cell r="G34">
            <v>3468.676752383593</v>
          </cell>
        </row>
        <row r="44">
          <cell r="B44" t="str">
            <v>Bogsering</v>
          </cell>
          <cell r="E44">
            <v>316.295545840715</v>
          </cell>
        </row>
        <row r="45">
          <cell r="B45" t="str">
            <v>Hamntjänster</v>
          </cell>
          <cell r="E45">
            <v>2724.45320675205</v>
          </cell>
        </row>
        <row r="46">
          <cell r="B46" t="str">
            <v>Lots- och övriga farledstjänster</v>
          </cell>
          <cell r="E46">
            <v>2087.87689496305</v>
          </cell>
        </row>
        <row r="47">
          <cell r="B47" t="str">
            <v>Varulagring och magasinering</v>
          </cell>
          <cell r="E47">
            <v>238.286315147836</v>
          </cell>
        </row>
        <row r="48">
          <cell r="B48" t="str">
            <v>Godshantering</v>
          </cell>
          <cell r="E48">
            <v>335.414642767566</v>
          </cell>
        </row>
        <row r="49">
          <cell r="B49" t="str">
            <v>Lastning och lossning i hamnar</v>
          </cell>
          <cell r="E49">
            <v>3028.97742705547</v>
          </cell>
        </row>
        <row r="50">
          <cell r="B50" t="str">
            <v>Övrigt</v>
          </cell>
          <cell r="E50">
            <v>811</v>
          </cell>
        </row>
        <row r="54">
          <cell r="C54">
            <v>2006</v>
          </cell>
          <cell r="D54">
            <v>2007</v>
          </cell>
          <cell r="E54">
            <v>2008</v>
          </cell>
          <cell r="F54">
            <v>2009</v>
          </cell>
          <cell r="G54">
            <v>2010</v>
          </cell>
          <cell r="H54">
            <v>2011</v>
          </cell>
        </row>
        <row r="63">
          <cell r="B63" t="str">
            <v>Rörelseresultat</v>
          </cell>
          <cell r="C63">
            <v>2806.756537</v>
          </cell>
          <cell r="D63">
            <v>1908.945045</v>
          </cell>
          <cell r="E63">
            <v>1410.097061</v>
          </cell>
          <cell r="F63">
            <v>-2490.517703</v>
          </cell>
          <cell r="G63">
            <v>-3993.031293</v>
          </cell>
          <cell r="H63">
            <v>-1156.760218</v>
          </cell>
        </row>
        <row r="64">
          <cell r="B64" t="str">
            <v>Resultat efter finansiella poster</v>
          </cell>
          <cell r="C64">
            <v>13290.227919</v>
          </cell>
          <cell r="D64">
            <v>2505.242711</v>
          </cell>
          <cell r="E64">
            <v>2068.634825</v>
          </cell>
          <cell r="F64">
            <v>-416.430957</v>
          </cell>
          <cell r="G64">
            <v>-5217.816188</v>
          </cell>
          <cell r="H64">
            <v>2902.468815</v>
          </cell>
        </row>
        <row r="65">
          <cell r="B65" t="str">
            <v>Årets resultat</v>
          </cell>
          <cell r="C65">
            <v>11815.36116</v>
          </cell>
          <cell r="D65">
            <v>1629.939729</v>
          </cell>
          <cell r="E65">
            <v>2363.406652</v>
          </cell>
          <cell r="F65">
            <v>1574.37388</v>
          </cell>
          <cell r="G65">
            <v>-3845.881193</v>
          </cell>
          <cell r="H65">
            <v>4114.462014</v>
          </cell>
        </row>
        <row r="69">
          <cell r="B69" t="str">
            <v>Rörelseresultat</v>
          </cell>
          <cell r="C69">
            <v>759.603787</v>
          </cell>
          <cell r="D69">
            <v>595.994872</v>
          </cell>
          <cell r="E69">
            <v>863.051408</v>
          </cell>
          <cell r="F69">
            <v>470.154536</v>
          </cell>
          <cell r="G69">
            <v>709.800866</v>
          </cell>
          <cell r="H69">
            <v>750.551498</v>
          </cell>
        </row>
        <row r="71">
          <cell r="B71" t="str">
            <v>Resultat efter finansiella poster</v>
          </cell>
          <cell r="C71">
            <v>575.849072</v>
          </cell>
          <cell r="D71">
            <v>168.957473</v>
          </cell>
          <cell r="E71">
            <v>598.633458</v>
          </cell>
          <cell r="F71">
            <v>-212.410203</v>
          </cell>
          <cell r="G71">
            <v>805.84362</v>
          </cell>
          <cell r="H71">
            <v>358.299763</v>
          </cell>
        </row>
        <row r="74">
          <cell r="B74" t="str">
            <v>Årets resultat</v>
          </cell>
          <cell r="C74">
            <v>305.608718</v>
          </cell>
          <cell r="D74">
            <v>309.325622</v>
          </cell>
          <cell r="E74">
            <v>243.744048</v>
          </cell>
          <cell r="F74">
            <v>-239.28862</v>
          </cell>
          <cell r="G74">
            <v>631.870126</v>
          </cell>
          <cell r="H74">
            <v>60.482009</v>
          </cell>
        </row>
        <row r="82">
          <cell r="C82">
            <v>2006</v>
          </cell>
          <cell r="D82">
            <v>2007</v>
          </cell>
          <cell r="E82">
            <v>2008</v>
          </cell>
          <cell r="F82">
            <v>2009</v>
          </cell>
          <cell r="G82">
            <v>2010</v>
          </cell>
          <cell r="H82">
            <v>2011</v>
          </cell>
        </row>
        <row r="85">
          <cell r="B85" t="str">
            <v>Materiella anläggningstillgångar</v>
          </cell>
          <cell r="J85">
            <v>100</v>
          </cell>
          <cell r="K85">
            <v>120.98296091862464</v>
          </cell>
          <cell r="L85">
            <v>115.88142949656543</v>
          </cell>
          <cell r="M85">
            <v>99.64413165702966</v>
          </cell>
          <cell r="N85">
            <v>91.42198031218862</v>
          </cell>
          <cell r="O85">
            <v>68.71148058835239</v>
          </cell>
        </row>
        <row r="86">
          <cell r="B86" t="str">
            <v>Finansiella anläggningstillgångar</v>
          </cell>
          <cell r="J86">
            <v>100</v>
          </cell>
          <cell r="K86">
            <v>102.63537515684887</v>
          </cell>
          <cell r="L86">
            <v>116.84618890372151</v>
          </cell>
          <cell r="M86">
            <v>134.09718935568262</v>
          </cell>
          <cell r="N86">
            <v>156.3489708452867</v>
          </cell>
          <cell r="O86">
            <v>187.10049143304852</v>
          </cell>
        </row>
        <row r="92">
          <cell r="J92">
            <v>100</v>
          </cell>
          <cell r="K92">
            <v>105.5601002019971</v>
          </cell>
          <cell r="L92">
            <v>112.52011978606306</v>
          </cell>
          <cell r="M92">
            <v>109.31463427282677</v>
          </cell>
          <cell r="N92">
            <v>118.77826626486186</v>
          </cell>
          <cell r="O92">
            <v>120.97151374938666</v>
          </cell>
        </row>
        <row r="94">
          <cell r="B94" t="str">
            <v>Eget kapital</v>
          </cell>
          <cell r="J94">
            <v>100</v>
          </cell>
          <cell r="K94">
            <v>101.1316715174223</v>
          </cell>
          <cell r="L94">
            <v>107.08325441092197</v>
          </cell>
          <cell r="M94">
            <v>110.60597512912409</v>
          </cell>
          <cell r="N94">
            <v>114.31599102379961</v>
          </cell>
          <cell r="O94">
            <v>133.0527207744909</v>
          </cell>
        </row>
        <row r="105">
          <cell r="C105">
            <v>2006</v>
          </cell>
          <cell r="D105">
            <v>2007</v>
          </cell>
          <cell r="E105">
            <v>2008</v>
          </cell>
          <cell r="F105">
            <v>2009</v>
          </cell>
          <cell r="G105">
            <v>2010</v>
          </cell>
          <cell r="H105">
            <v>2011</v>
          </cell>
        </row>
        <row r="108">
          <cell r="B108" t="str">
            <v>Materiella anläggningstillgångar</v>
          </cell>
          <cell r="J108">
            <v>100</v>
          </cell>
          <cell r="K108">
            <v>107.4224548705661</v>
          </cell>
          <cell r="L108">
            <v>113.36456404468586</v>
          </cell>
          <cell r="M108">
            <v>120.53265846547893</v>
          </cell>
          <cell r="N108">
            <v>130.5600594078177</v>
          </cell>
          <cell r="O108">
            <v>137.17730281678513</v>
          </cell>
        </row>
        <row r="109">
          <cell r="B109" t="str">
            <v>Finansiella anläggningstillgångar</v>
          </cell>
          <cell r="J109">
            <v>100</v>
          </cell>
          <cell r="K109">
            <v>141.35491999352885</v>
          </cell>
          <cell r="L109">
            <v>166.53240854563344</v>
          </cell>
          <cell r="M109">
            <v>168.01176454123342</v>
          </cell>
          <cell r="N109">
            <v>255.9573577042985</v>
          </cell>
          <cell r="O109">
            <v>269.2607890031414</v>
          </cell>
        </row>
        <row r="115">
          <cell r="J115">
            <v>100</v>
          </cell>
          <cell r="K115">
            <v>116.67658157417907</v>
          </cell>
          <cell r="L115">
            <v>124.9934651655665</v>
          </cell>
          <cell r="M115">
            <v>130.45985469237309</v>
          </cell>
          <cell r="N115">
            <v>158.7627880364486</v>
          </cell>
          <cell r="O115">
            <v>164.3767839779883</v>
          </cell>
        </row>
        <row r="117">
          <cell r="B117" t="str">
            <v>Eget kapital</v>
          </cell>
          <cell r="J117">
            <v>100</v>
          </cell>
          <cell r="K117">
            <v>92.53336849012554</v>
          </cell>
          <cell r="L117">
            <v>101.71977113942646</v>
          </cell>
          <cell r="M117">
            <v>99.53705854341159</v>
          </cell>
          <cell r="N117">
            <v>120.0144588429183</v>
          </cell>
          <cell r="O117">
            <v>121.19025453615582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21" width="9.140625" style="189" customWidth="1"/>
    <col min="22" max="22" width="0.13671875" style="189" customWidth="1"/>
    <col min="23" max="16384" width="9.140625" style="189" customWidth="1"/>
  </cols>
  <sheetData>
    <row r="1" spans="1:22" ht="32.25" customHeight="1">
      <c r="A1" s="204" t="s">
        <v>374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2:22" ht="11.2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1" ht="11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6" ht="11.25"/>
    <row r="7" ht="11.25"/>
    <row r="8" ht="11.25"/>
    <row r="9" ht="11.25"/>
    <row r="10" ht="11.25"/>
    <row r="11" ht="11.25"/>
    <row r="12" ht="65.25" customHeight="1">
      <c r="B12" s="191" t="s">
        <v>178</v>
      </c>
    </row>
    <row r="13" ht="20.25">
      <c r="B13" s="192" t="s">
        <v>372</v>
      </c>
    </row>
    <row r="14" ht="18.75">
      <c r="B14" s="193"/>
    </row>
    <row r="15" ht="14.25" customHeight="1">
      <c r="B15" s="194" t="s">
        <v>373</v>
      </c>
    </row>
    <row r="16" ht="14.25" customHeight="1">
      <c r="B16" s="232" t="s">
        <v>376</v>
      </c>
    </row>
    <row r="17" ht="16.5" customHeight="1">
      <c r="B17" s="193"/>
    </row>
    <row r="18" ht="12.75">
      <c r="B18" s="194" t="s">
        <v>368</v>
      </c>
    </row>
    <row r="19" ht="12.75">
      <c r="B19" s="194" t="s">
        <v>371</v>
      </c>
    </row>
    <row r="20" ht="11.25">
      <c r="B20" s="189" t="s">
        <v>369</v>
      </c>
    </row>
    <row r="21" ht="11.25">
      <c r="B21" s="189" t="s">
        <v>370</v>
      </c>
    </row>
    <row r="23" ht="12.75">
      <c r="B23" s="194"/>
    </row>
    <row r="27" ht="12.75">
      <c r="B27" s="194"/>
    </row>
    <row r="28" ht="12.75">
      <c r="B28" s="195"/>
    </row>
    <row r="29" ht="12.75">
      <c r="B29" s="195"/>
    </row>
    <row r="30" ht="12.75">
      <c r="B30" s="195"/>
    </row>
    <row r="31" ht="12.75">
      <c r="B31" s="195"/>
    </row>
    <row r="32" ht="12.75">
      <c r="B32" s="195"/>
    </row>
    <row r="33" ht="12.75">
      <c r="B33" s="196"/>
    </row>
  </sheetData>
  <sheetProtection/>
  <mergeCells count="2">
    <mergeCell ref="A1:V1"/>
    <mergeCell ref="A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5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140625" style="4" customWidth="1"/>
    <col min="2" max="2" width="40.7109375" style="4" customWidth="1"/>
    <col min="3" max="3" width="40.7109375" style="3" customWidth="1"/>
    <col min="4" max="5" width="40.7109375" style="4" customWidth="1"/>
    <col min="6" max="16384" width="9.140625" style="4" customWidth="1"/>
  </cols>
  <sheetData>
    <row r="3" ht="23.25">
      <c r="B3" s="2" t="s">
        <v>178</v>
      </c>
    </row>
    <row r="4" ht="13.5">
      <c r="B4" s="8" t="s">
        <v>89</v>
      </c>
    </row>
    <row r="8" spans="2:5" ht="11.25">
      <c r="B8" s="3" t="s">
        <v>213</v>
      </c>
      <c r="C8" s="3" t="s">
        <v>268</v>
      </c>
      <c r="D8" s="3" t="s">
        <v>180</v>
      </c>
      <c r="E8" s="3" t="s">
        <v>179</v>
      </c>
    </row>
    <row r="10" spans="2:5" ht="38.25">
      <c r="B10" s="9" t="s">
        <v>284</v>
      </c>
      <c r="C10" s="9" t="s">
        <v>286</v>
      </c>
      <c r="D10" s="9" t="s">
        <v>209</v>
      </c>
      <c r="E10" s="9" t="s">
        <v>287</v>
      </c>
    </row>
    <row r="11" spans="3:4" ht="11.25">
      <c r="C11" s="4"/>
      <c r="D11" s="3"/>
    </row>
    <row r="12" spans="2:5" ht="51">
      <c r="B12" s="9" t="s">
        <v>285</v>
      </c>
      <c r="C12" s="9" t="s">
        <v>288</v>
      </c>
      <c r="D12" s="9" t="s">
        <v>289</v>
      </c>
      <c r="E12" s="9" t="s">
        <v>290</v>
      </c>
    </row>
    <row r="13" spans="3:4" ht="11.25">
      <c r="C13" s="4"/>
      <c r="D13" s="3"/>
    </row>
    <row r="14" spans="2:5" ht="38.25">
      <c r="B14" s="9" t="s">
        <v>291</v>
      </c>
      <c r="C14" s="9" t="s">
        <v>292</v>
      </c>
      <c r="D14" s="9" t="s">
        <v>283</v>
      </c>
      <c r="E14" s="9" t="s">
        <v>293</v>
      </c>
    </row>
    <row r="15" spans="3:4" ht="11.25">
      <c r="C15" s="4"/>
      <c r="D15" s="3"/>
    </row>
    <row r="16" spans="2:5" ht="38.25">
      <c r="B16" s="9" t="s">
        <v>214</v>
      </c>
      <c r="C16" s="9" t="s">
        <v>211</v>
      </c>
      <c r="D16" s="9" t="s">
        <v>328</v>
      </c>
      <c r="E16" s="9" t="s">
        <v>281</v>
      </c>
    </row>
    <row r="17" spans="3:4" ht="11.25">
      <c r="C17" s="4"/>
      <c r="D17" s="3"/>
    </row>
    <row r="18" spans="2:5" ht="38.25">
      <c r="B18" s="9" t="s">
        <v>294</v>
      </c>
      <c r="C18" s="9" t="s">
        <v>295</v>
      </c>
      <c r="D18" s="9"/>
      <c r="E18" s="9" t="s">
        <v>296</v>
      </c>
    </row>
    <row r="19" spans="3:4" ht="11.25">
      <c r="C19" s="4"/>
      <c r="D19" s="3"/>
    </row>
    <row r="20" spans="2:5" ht="38.25">
      <c r="B20" s="9" t="s">
        <v>297</v>
      </c>
      <c r="C20" s="9" t="s">
        <v>298</v>
      </c>
      <c r="D20" s="9"/>
      <c r="E20" s="9" t="s">
        <v>299</v>
      </c>
    </row>
    <row r="21" spans="3:4" ht="11.25">
      <c r="C21" s="4"/>
      <c r="D21" s="3"/>
    </row>
    <row r="22" spans="2:5" ht="38.25">
      <c r="B22" s="9" t="s">
        <v>300</v>
      </c>
      <c r="C22" s="9" t="s">
        <v>301</v>
      </c>
      <c r="D22" s="9"/>
      <c r="E22" s="9" t="s">
        <v>302</v>
      </c>
    </row>
    <row r="23" spans="3:4" ht="11.25">
      <c r="C23" s="4"/>
      <c r="D23" s="3"/>
    </row>
    <row r="24" spans="2:5" ht="38.25">
      <c r="B24" s="9" t="s">
        <v>215</v>
      </c>
      <c r="C24" s="9" t="s">
        <v>212</v>
      </c>
      <c r="D24" s="9"/>
      <c r="E24" s="9" t="s">
        <v>282</v>
      </c>
    </row>
    <row r="25" spans="3:4" ht="11.25">
      <c r="C25" s="4"/>
      <c r="D25" s="3"/>
    </row>
    <row r="26" spans="2:5" ht="38.25">
      <c r="B26" s="9" t="s">
        <v>222</v>
      </c>
      <c r="C26" s="9" t="s">
        <v>164</v>
      </c>
      <c r="D26" s="9"/>
      <c r="E26" s="9" t="s">
        <v>303</v>
      </c>
    </row>
    <row r="27" spans="3:4" ht="11.25">
      <c r="C27" s="4"/>
      <c r="D27" s="3"/>
    </row>
    <row r="28" spans="2:5" ht="38.25">
      <c r="B28" s="9" t="s">
        <v>223</v>
      </c>
      <c r="C28" s="9" t="s">
        <v>165</v>
      </c>
      <c r="D28" s="9"/>
      <c r="E28" s="9" t="s">
        <v>329</v>
      </c>
    </row>
    <row r="29" spans="3:4" ht="11.25">
      <c r="C29" s="4"/>
      <c r="D29" s="3"/>
    </row>
    <row r="30" spans="2:5" ht="38.25">
      <c r="B30" s="9" t="s">
        <v>304</v>
      </c>
      <c r="C30" s="9" t="s">
        <v>305</v>
      </c>
      <c r="D30" s="9"/>
      <c r="E30" s="9"/>
    </row>
    <row r="31" spans="3:4" ht="11.25">
      <c r="C31" s="4"/>
      <c r="D31" s="3"/>
    </row>
    <row r="32" spans="2:5" ht="25.5">
      <c r="B32" s="9" t="s">
        <v>306</v>
      </c>
      <c r="C32" s="9" t="s">
        <v>307</v>
      </c>
      <c r="D32" s="9"/>
      <c r="E32" s="9"/>
    </row>
    <row r="33" spans="3:4" ht="11.25">
      <c r="C33" s="4"/>
      <c r="D33" s="3"/>
    </row>
    <row r="34" spans="2:5" ht="25.5">
      <c r="B34" s="9" t="s">
        <v>216</v>
      </c>
      <c r="C34" s="9" t="s">
        <v>210</v>
      </c>
      <c r="D34" s="9"/>
      <c r="E34" s="9"/>
    </row>
    <row r="35" spans="3:4" ht="11.25">
      <c r="C35" s="4"/>
      <c r="D35" s="3"/>
    </row>
    <row r="36" spans="2:5" ht="25.5">
      <c r="B36" s="9" t="s">
        <v>308</v>
      </c>
      <c r="C36" s="9" t="s">
        <v>309</v>
      </c>
      <c r="D36" s="9"/>
      <c r="E36" s="9"/>
    </row>
    <row r="37" spans="3:4" ht="11.25">
      <c r="C37" s="4"/>
      <c r="D37" s="3"/>
    </row>
    <row r="38" spans="2:5" ht="25.5">
      <c r="B38" s="9" t="s">
        <v>310</v>
      </c>
      <c r="C38" s="9" t="s">
        <v>311</v>
      </c>
      <c r="D38" s="9"/>
      <c r="E38" s="9"/>
    </row>
    <row r="39" spans="3:4" ht="11.25">
      <c r="C39" s="4"/>
      <c r="D39" s="3"/>
    </row>
    <row r="40" spans="2:5" ht="25.5">
      <c r="B40" s="9" t="s">
        <v>312</v>
      </c>
      <c r="C40" s="9" t="s">
        <v>313</v>
      </c>
      <c r="D40" s="9"/>
      <c r="E40" s="9"/>
    </row>
    <row r="41" spans="2:5" ht="12.75">
      <c r="B41" s="9"/>
      <c r="C41" s="9"/>
      <c r="D41" s="9"/>
      <c r="E41" s="9"/>
    </row>
    <row r="42" spans="2:5" ht="25.5">
      <c r="B42" s="9" t="s">
        <v>230</v>
      </c>
      <c r="C42" s="9" t="s">
        <v>172</v>
      </c>
      <c r="D42" s="9"/>
      <c r="E42" s="9"/>
    </row>
    <row r="43" spans="3:4" ht="11.25">
      <c r="C43" s="4"/>
      <c r="D43" s="3"/>
    </row>
    <row r="44" spans="2:5" ht="25.5">
      <c r="B44" s="9" t="s">
        <v>231</v>
      </c>
      <c r="C44" s="9" t="s">
        <v>173</v>
      </c>
      <c r="D44" s="9"/>
      <c r="E44" s="9"/>
    </row>
    <row r="45" spans="2:5" ht="11.25" customHeight="1">
      <c r="B45" s="9"/>
      <c r="C45" s="9"/>
      <c r="D45" s="9"/>
      <c r="E45" s="9"/>
    </row>
    <row r="46" spans="2:5" ht="25.5">
      <c r="B46" s="9" t="s">
        <v>232</v>
      </c>
      <c r="C46" s="9" t="s">
        <v>174</v>
      </c>
      <c r="D46" s="9"/>
      <c r="E46" s="9"/>
    </row>
    <row r="47" ht="3" customHeight="1"/>
    <row r="50" ht="11.25">
      <c r="B50" s="7" t="s">
        <v>87</v>
      </c>
    </row>
    <row r="51" ht="3" customHeight="1">
      <c r="B51" s="7"/>
    </row>
    <row r="52" ht="11.25">
      <c r="B52" s="6" t="s">
        <v>93</v>
      </c>
    </row>
    <row r="53" ht="11.25">
      <c r="B53" s="3" t="s">
        <v>98</v>
      </c>
    </row>
    <row r="54" ht="11.25">
      <c r="B54" s="3" t="s">
        <v>88</v>
      </c>
    </row>
    <row r="57" ht="11.25">
      <c r="B57" s="3" t="s">
        <v>94</v>
      </c>
    </row>
  </sheetData>
  <sheetProtection/>
  <hyperlinks>
    <hyperlink ref="B10:C10" location="'Tabell 1-12'!_Toc104027998" display="1.   Basfakta och nyckeltal för sjöfartsföretag 1997-2004, belopp i mnkr, nyckeltal i procent."/>
    <hyperlink ref="B12:C12" location="'Tabell 1-12'!_Toc104027999" display="2.   Basfakta och nyckeltal för sjöfartsföretag fördelat på näringsgren 2003-2004, belopp i mnkr, nyckeltal i procent."/>
    <hyperlink ref="B14:C14" location="'Tabell 1-12'!_Toc104028000" display="3a.  Basfakta och nyckeltal för sjöfartsföretag fördelat på storleksklass 2004, belopp i mnkr, nyckeltal i procent."/>
    <hyperlink ref="B16:C16" location="'Tabell 1-12'!_Toc104028001" display="3b. Basfakta och nyckeltal för sjöfartsföretag fördelat på storleksklass 2003, belopp i mnkr, nyckeltal i procent."/>
    <hyperlink ref="B18:C18" location="'Tabell 1-12'!_Toc104028003" display="4a.  Basfakta och nyckeltal för sjöfartsföretag efter ägande 2004, belopp i mnkr, nyckeltal i procent."/>
    <hyperlink ref="B20:C20" location="'Tabell 1-12'!_Toc104028009" display="4b.  Basfakta och nyckeltal för sjöfartsföretag efter ägande 2003, belopp i mnkr, nyckeltal i procent."/>
    <hyperlink ref="B22:C22" location="'Tabell 1-12'!_Toc104028011" display="5a.  Nettoomsättning för sjöfartsföretag 2004 fördelat på intäktsslag och näringsgren enligt SNI, mnkr"/>
    <hyperlink ref="B24:C24" location="'Tabell 1-12'!_Toc104028011" display="5b. Nettoomsättning för sjöfartsföretag 2003 fördelat på intäktsslag och näringsgren enligt SNI, mnkr"/>
    <hyperlink ref="B30:C30" location="'Tabell 1-12'!_Toc104028198" display="6.   Tidsserie för nettoomsättning fördelat på intäktsslag för sjöfartsföretag 1997-2004, mnkr"/>
    <hyperlink ref="B32:C32" location="'Tabell 1-12'!_Toc104028199" display="7a.   Rörelsekostnader för sjöfartsföretag 2004 fördelat på kostnadsslag, mnkr"/>
    <hyperlink ref="B34:C34" location="'Tabell 1-12'!_Toc104028202" display="7b. Rörelsekostnader för sjöfartsföretag 2003 fördelat på kostnadsslag, mnkr"/>
    <hyperlink ref="B26:C26" location="'Tabell 1-12'!_Toc104028203" display="8.   Nettoomsättning för sjöfartsföretag 2004 fördelat på intäktsslag och kundkategori, mnkr "/>
    <hyperlink ref="B36:C36" location="'Tabell 1-12'!_Toc104028207" display="9.   Resultaträkning för sjöfartsföretag 2001-2004, mnkr  "/>
    <hyperlink ref="B38:C38" location="'Tabell 1-12'!_Toc104028209" display="10.  Resultaträkning för sjöfartsföretag fördelat på näringsgren 2004, mnkr  "/>
    <hyperlink ref="B42:C42" location="'Tabell 1-12'!_Toc104028211" display="11.  Balansräkning för sjöfartsföretag 2001-2004, mnkr"/>
    <hyperlink ref="B44:C44" location="'Tabell 1-12'!_Toc73514460" display="12.  Balansräkning för sjöfartsföretag fördelat på näringsgren 2004, mnkr"/>
    <hyperlink ref="B10" location="'Tabell 1-12 Sjötransport'!A1" display="1. Basfakta och nyckeltal för sjötransportföretag 2006–2011, belopp i mnkr, nyckeltal i procent"/>
    <hyperlink ref="B12" location="'Tabell 1-12 Sjötransport'!A26" display="2. Basfakta och nyckeltal för sjötransportföretag fördelat på näringsgren 2010–2011, belopp i mnkr, nyckeltal i procent"/>
    <hyperlink ref="B14" location="'Tabell 1-12 Sjötransport'!A53" display="3a. Basfakta och nyckeltal för sjötransportföretag fördelat på storleksklass 2011, belopp i mnkr, nyckeltal i procent"/>
    <hyperlink ref="B16" location="'Tabell 1-12 Sjötransport'!A79" display="3b. Basfakta och nyckeltal för sjötransportföretag fördelat på storleksklass 2010, belopp i mnkr, nyckeltal i procent"/>
    <hyperlink ref="B18" location="'Tabell 1-12 Sjötransport'!A105" display="4a. Basfakta och nyckeltal för sjötransportföretag efter ägande 2011, belopp i mnkr, nyckeltal i procent"/>
    <hyperlink ref="B20" location="'Tabell 1-12 Sjötransport'!A131" display="4b. Basfakta och nyckeltal för sjötransportföretag efter ägande 2010, belopp i mnkr, nyckeltal i procent"/>
    <hyperlink ref="B22" location="'Tabell 1-12 Sjötransport'!A157" display="5a. Nettoomsättning för sjötransportföretag 2011 fördelat på intäktsslag och näringsgren, mnkr"/>
    <hyperlink ref="B24" location="'Tabell 1-12 Sjötransport'!A179" display="5b. Nettoomsättning för sjötransportföretag 2010 fördelat på intäktsslag och näringsgren, mnkr"/>
    <hyperlink ref="B30" location="'Tabell 1-12 Sjötransport'!A245" display="7. Tidsserie för nettoomsättning fördelat på intäktsslag för sjötransportföretag 2006–2011, mnkr"/>
    <hyperlink ref="B32" location="'Tabell 1-12 Sjötransport'!A259" display="8a. Rörelsekostnader för sjötransportföretag 2011 fördelat på kostnadsslag, mnkr"/>
    <hyperlink ref="B34" location="'Tabell 1-12 Sjötransport'!A286" display="8b. Rörelsekostnader för sjötransportföretag 2010 fördelat på kostnadsslag, mnkr"/>
    <hyperlink ref="B26" location="'Tabell 1-12 Sjötransport'!A201" display="6a. Nettoomsättning för sjötransportföretag 2011 fördelat på intäktsslag och kundkategori, mnkr "/>
    <hyperlink ref="B36" location="'Tabell 1-12 Sjötransport'!A313" display="9. Resultaträkning för sjötransportföretag 2006–2011, mnkr  "/>
    <hyperlink ref="B38" location="'Tabell 1-12 Sjötransport'!A333" display="10a. Resultaträkning för sjötransportföretag fördelat på näringsgren 2011, mnkr  "/>
    <hyperlink ref="B42" location="'Tabell 1-12 Sjötransport'!A375" display="11. Balansräkning för sjötransportföretag 2006–2011, mnkr"/>
    <hyperlink ref="B44" location="'Tabell 1-12 Sjötransport'!A399" display="12a. Balansräkning för sjötransportföretag fördelat på näringsgren 2011, mnkr"/>
    <hyperlink ref="B40:C40" location="'Tabell 1-12'!_Toc104028209" display="10.  Resultaträkning för sjöfartsföretag fördelat på näringsgren 2004, mnkr  "/>
    <hyperlink ref="B40" location="'Tabell 1-12 Sjötransport'!A354" display="10b. Resultaträkning för sjötransportföretag fördelat på näringsgren 2010, mnkr  "/>
    <hyperlink ref="B46:C46" location="'Tabell 1-12'!_Toc73514460" display="12.  Balansräkning för sjöfartsföretag fördelat på näringsgren 2004, mnkr"/>
    <hyperlink ref="B46" location="'Tabell 1-12 Sjötransport'!A424" display="12b. Balansräkning för sjötransportföretag fördelat på näringsgren 2010, mnkr"/>
    <hyperlink ref="B28:C28" location="'Tabell 1-12'!_Toc104028203" display="8.   Nettoomsättning för sjöfartsföretag 2004 fördelat på intäktsslag och kundkategori, mnkr "/>
    <hyperlink ref="B28" location="'Tabell 1-12 Sjötransport'!A223" display="6b. Nettoomsättning för sjötransportföretag 2010 fördelat på intäktsslag och kundkategori, mnkr "/>
    <hyperlink ref="D10" location="Diagram!A1" display="1. Basfakta och nyckeltal för sjöfartsföretag 2006–2011, index 2006=100"/>
    <hyperlink ref="D12" location="Diagram!A28" display="2. Fördelning av nettoomsättning för sjöfartsföretag 2011, mnkr"/>
    <hyperlink ref="D14" location="Diagram!A55" display="3. Resultatposter för sjöfartsföretag 2006–2011, mnkr"/>
    <hyperlink ref="D16" location="Diagram!A82" display="4. Balansräkningsposter för sjöfartsföretag 2006–2011, index 2006=100"/>
    <hyperlink ref="E10" location="EU!A1" display="1a. Antal sjötransportföretag 2008–2010 fördelat på näringsgren"/>
    <hyperlink ref="E12" location="EU!A24" display="1b. Antal sjötransportföretag 2008–2010"/>
    <hyperlink ref="E14" location="EU!A47" display="2a. Nettoomsättning för sjötransportföretag 2008–2010 fördelat på näringsgren, miljoner euro"/>
    <hyperlink ref="E16" location="EU!A70" display="2b. Nettoomsättning för sjötransportföretag 2008–2010, miljoner euro"/>
    <hyperlink ref="E18" location="EU!A93" display="3a. Produktionsvärde för sjötransportföretag 2008–2010 fördelat på näringsgren, miljoner euro"/>
    <hyperlink ref="E20" location="EU!A116" display="3b. Produktionsvärdet för sjötransportföretag 2008–2010, miljoner euro"/>
    <hyperlink ref="E22" location="EU!A139" display="4a. Förädlingsvärde för sjötransportföretag 2008–2010 fördelat på näringsgren, miljoner euro"/>
    <hyperlink ref="E24" location="EU!A162" display="4b. Förädlingsvärde för sjötransportföretag 2008–2010, miljoner euro"/>
    <hyperlink ref="E26" location="EU!A185" display="5a. Rörelseresultat för sjötransportföretag 2008–2010 fördelat på näringsgren, miljoner euro"/>
    <hyperlink ref="E28" location="EU!A208" display="5b. Rörelseresultat för sjötransportföretag 2008–2010, miljoner euro"/>
    <hyperlink ref="C10" location="'Tabell 1-12 Hamnar'!A1" display="1. Basfakta och nyckeltal för hamnföretag 2006–2011, belopp i mnkr, nyckeltal i procent"/>
    <hyperlink ref="C12" location="'Tabell 1-12 Hamnar'!A26" display="2. Basfakta och nyckeltal för hamnföretag fördelat på näringsgren 2010–2011, belopp i mnkr, nyckeltal i procent"/>
    <hyperlink ref="C14" location="'Tabell 1-12 Hamnar'!A53" display="3a. Basfakta och nyckeltal för hamnföretag fördelat på storleksklass 2011, belopp i mnkr, nyckeltal i procent"/>
    <hyperlink ref="C16" location="'Tabell 1-12 Hamnar'!A79" display="3b. Basfakta och nyckeltal för sjöfartsföretag fördelat på storleksklass 2010, belopp i mnkr, nyckeltal i procent"/>
    <hyperlink ref="C18" location="'Tabell 1-12 Hamnar'!A105" display="4a. Basfakta och nyckeltal för hamnföretag efter ägande 2011, belopp i mnkr, nyckeltal i procent"/>
    <hyperlink ref="C20" location="'Tabell 1-12 Hamnar'!A131" display="4b. Basfakta och nyckeltal för hamnföretag efter ägande 2010, belopp i mnkr, nyckeltal i procent"/>
    <hyperlink ref="C22" location="'Tabell 1-12 Hamnar'!A157" display="5a. Nettoomsättning för hamnföretag 2011 fördelat på intäktsslag och näringsgren, mnkr"/>
    <hyperlink ref="C24" location="'Tabell 1-12 Hamnar'!A177" display="5b. Nettoomsättning för hamnföretag 2010 fördelat på intäktsslag och näringsgren, mnkr"/>
    <hyperlink ref="C30" location="'Tabell 1-12 Hamnar'!A237" display="7. Tidsserie för nettoomsättning fördelat på intäktsslag för hamnföretag 2006–2011, mnkr"/>
    <hyperlink ref="C32" location="'Tabell 1-12 Hamnar'!A251" display="8a. Rörelsekostnader för hamnföretag 2011 fördelat på kostnadsslag, mnkr"/>
    <hyperlink ref="C34" location="'Tabell 1-12 Hamnar'!A273" display="8b. Rörelsekostnader för hamnföretag 2010 fördelat på kostnadsslag, mnkr"/>
    <hyperlink ref="C26" location="'Tabell 1-12 Hamnar'!A197" display="6a. Nettoomsättning för hamnföretag 2011 fördelat på intäktsslag och kundkategori, mnkr "/>
    <hyperlink ref="C36" location="'Tabell 1-12 Hamnar'!A295" display="9. Resultaträkning för hamnföretag 2006–2011, mnkr  "/>
    <hyperlink ref="C38" location="'Tabell 1-12 Hamnar'!A315" display="10a. Resultaträkning för hamnföretag fördelat på näringsgren 2011, mnkr  "/>
    <hyperlink ref="C42" location="'Tabell 1-12 Hamnar'!A357" display="11. Balansräkning för hamnföretag 2006–2011, mnkr"/>
    <hyperlink ref="C44" location="'Tabell 1-12 Hamnar'!A381" display="12a. Balansräkning för hamnföretag fördelat på näringsgren 2011, mnkr"/>
    <hyperlink ref="C40" location="'Tabell 1-12 Hamnar'!A336" display="10b. Resultaträkning för hamnföretag fördelat på näringsgren 2010, mnkr  "/>
    <hyperlink ref="C46" location="'Tabell 1-12 Hamnar'!A406" display="12b. Balansräkning för hamnföretag fördelat på näringsgren 2010, mnkr"/>
    <hyperlink ref="C28" location="'Tabell 1-12 Hamnar'!A217" display="6b. Nettoomsättning för hamnföretag 2010 fördelat på intäktsslag och kundkategori, mnkr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5"/>
  <sheetViews>
    <sheetView zoomScale="110" zoomScaleNormal="110" zoomScalePageLayoutView="0" workbookViewId="0" topLeftCell="A1">
      <selection activeCell="J1" sqref="J1"/>
    </sheetView>
  </sheetViews>
  <sheetFormatPr defaultColWidth="9.140625" defaultRowHeight="12.75"/>
  <cols>
    <col min="1" max="1" width="48.7109375" style="17" customWidth="1"/>
    <col min="2" max="2" width="10.57421875" style="17" customWidth="1"/>
    <col min="3" max="4" width="10.421875" style="17" customWidth="1"/>
    <col min="5" max="5" width="10.57421875" style="17" customWidth="1"/>
    <col min="6" max="6" width="10.421875" style="17" customWidth="1"/>
    <col min="7" max="7" width="10.57421875" style="17" customWidth="1"/>
    <col min="8" max="8" width="10.421875" style="17" customWidth="1"/>
    <col min="9" max="11" width="10.57421875" style="17" customWidth="1"/>
    <col min="12" max="12" width="9.7109375" style="1" customWidth="1"/>
    <col min="13" max="16384" width="9.140625" style="1" customWidth="1"/>
  </cols>
  <sheetData>
    <row r="1" spans="1:7" ht="12.75">
      <c r="A1" s="18" t="s">
        <v>259</v>
      </c>
      <c r="B1" s="19"/>
      <c r="C1" s="19"/>
      <c r="D1" s="19"/>
      <c r="E1" s="19"/>
      <c r="F1" s="19"/>
      <c r="G1" s="19"/>
    </row>
    <row r="2" spans="1:7" ht="13.5" thickBot="1">
      <c r="A2" s="20" t="s">
        <v>260</v>
      </c>
      <c r="B2" s="19"/>
      <c r="C2" s="19"/>
      <c r="D2" s="19"/>
      <c r="E2" s="19"/>
      <c r="F2" s="19"/>
      <c r="G2" s="19"/>
    </row>
    <row r="3" spans="1:11" ht="12.75" thickBot="1" thickTop="1">
      <c r="A3" s="21"/>
      <c r="B3" s="146">
        <v>2006</v>
      </c>
      <c r="C3" s="147">
        <v>2007</v>
      </c>
      <c r="D3" s="147">
        <v>2008</v>
      </c>
      <c r="E3" s="147">
        <v>2009</v>
      </c>
      <c r="F3" s="147">
        <v>2010</v>
      </c>
      <c r="G3" s="147">
        <v>2011</v>
      </c>
      <c r="H3" s="1"/>
      <c r="I3" s="1"/>
      <c r="J3" s="1"/>
      <c r="K3" s="1"/>
    </row>
    <row r="4" spans="1:11" ht="12.75" customHeight="1">
      <c r="A4" s="23" t="s">
        <v>1</v>
      </c>
      <c r="B4" s="25"/>
      <c r="C4" s="24"/>
      <c r="D4" s="24"/>
      <c r="F4" s="19"/>
      <c r="H4" s="1"/>
      <c r="I4" s="1"/>
      <c r="J4" s="1"/>
      <c r="K4" s="1"/>
    </row>
    <row r="5" spans="1:11" ht="12.75" customHeight="1">
      <c r="A5" s="26" t="s">
        <v>0</v>
      </c>
      <c r="B5" s="27">
        <v>1122</v>
      </c>
      <c r="C5" s="27">
        <v>1160</v>
      </c>
      <c r="D5" s="27">
        <v>1198</v>
      </c>
      <c r="E5" s="27">
        <v>1191</v>
      </c>
      <c r="F5" s="27">
        <v>1248</v>
      </c>
      <c r="G5" s="27">
        <v>1296</v>
      </c>
      <c r="H5" s="1"/>
      <c r="I5" s="1"/>
      <c r="J5" s="1"/>
      <c r="K5" s="1"/>
    </row>
    <row r="6" spans="1:11" ht="12.75" customHeight="1">
      <c r="A6" s="26" t="s">
        <v>2</v>
      </c>
      <c r="B6" s="27">
        <v>12291</v>
      </c>
      <c r="C6" s="27">
        <v>13338</v>
      </c>
      <c r="D6" s="27">
        <v>13688</v>
      </c>
      <c r="E6" s="27">
        <v>13713</v>
      </c>
      <c r="F6" s="27">
        <v>13104</v>
      </c>
      <c r="G6" s="27">
        <v>12535</v>
      </c>
      <c r="H6" s="1"/>
      <c r="I6" s="1"/>
      <c r="J6" s="1"/>
      <c r="K6" s="1"/>
    </row>
    <row r="7" spans="1:11" ht="12.75" customHeight="1">
      <c r="A7" s="26" t="s">
        <v>80</v>
      </c>
      <c r="B7" s="27">
        <v>40476.319806</v>
      </c>
      <c r="C7" s="27">
        <v>39832.870242</v>
      </c>
      <c r="D7" s="27">
        <v>43772.5722806508</v>
      </c>
      <c r="E7" s="27">
        <v>38724.875723</v>
      </c>
      <c r="F7" s="27">
        <v>37717.273212</v>
      </c>
      <c r="G7" s="27">
        <v>35858.423108</v>
      </c>
      <c r="H7" s="1"/>
      <c r="I7" s="1"/>
      <c r="J7" s="1"/>
      <c r="K7" s="1"/>
    </row>
    <row r="8" spans="1:11" ht="12.75" customHeight="1">
      <c r="A8" s="26" t="s">
        <v>3</v>
      </c>
      <c r="B8" s="27">
        <v>2795.629369</v>
      </c>
      <c r="C8" s="27">
        <v>1923.516151</v>
      </c>
      <c r="D8" s="27">
        <v>1410.097061</v>
      </c>
      <c r="E8" s="27">
        <v>-2490.517703</v>
      </c>
      <c r="F8" s="27">
        <v>-3993.031293</v>
      </c>
      <c r="G8" s="27">
        <v>-1163.31582</v>
      </c>
      <c r="H8" s="1"/>
      <c r="I8" s="1"/>
      <c r="J8" s="1"/>
      <c r="K8" s="1"/>
    </row>
    <row r="9" spans="1:11" ht="12.75" customHeight="1">
      <c r="A9" s="26" t="s">
        <v>4</v>
      </c>
      <c r="B9" s="27">
        <v>9182.20621865936</v>
      </c>
      <c r="C9" s="27">
        <v>9151.29498102677</v>
      </c>
      <c r="D9" s="27">
        <v>8798.54432381175</v>
      </c>
      <c r="E9" s="27">
        <v>5840.98215261427</v>
      </c>
      <c r="F9" s="27">
        <v>7117.87830166577</v>
      </c>
      <c r="G9" s="27">
        <v>6002.43042738806</v>
      </c>
      <c r="H9" s="1"/>
      <c r="I9" s="1"/>
      <c r="J9" s="1"/>
      <c r="K9" s="1"/>
    </row>
    <row r="10" spans="1:11" ht="12.75" customHeight="1">
      <c r="A10" s="26" t="s">
        <v>5</v>
      </c>
      <c r="B10" s="27">
        <v>88875.181671</v>
      </c>
      <c r="C10" s="27">
        <v>94085.581796</v>
      </c>
      <c r="D10" s="27">
        <v>99825.638743</v>
      </c>
      <c r="E10" s="27">
        <v>96981.794998</v>
      </c>
      <c r="F10" s="27">
        <v>105377.743298</v>
      </c>
      <c r="G10" s="27">
        <v>107323.549359</v>
      </c>
      <c r="H10" s="1"/>
      <c r="I10" s="1"/>
      <c r="J10" s="1"/>
      <c r="K10" s="1"/>
    </row>
    <row r="11" spans="1:11" ht="12.75" customHeight="1">
      <c r="A11" s="26" t="s">
        <v>6</v>
      </c>
      <c r="B11" s="27">
        <v>6424.225918</v>
      </c>
      <c r="C11" s="27">
        <v>7821.870837</v>
      </c>
      <c r="D11" s="27">
        <v>7300.725174</v>
      </c>
      <c r="E11" s="27">
        <v>4449.218422</v>
      </c>
      <c r="F11" s="27">
        <v>2209.732934</v>
      </c>
      <c r="G11" s="27">
        <v>2188.123704</v>
      </c>
      <c r="H11" s="1"/>
      <c r="I11" s="1"/>
      <c r="J11" s="1"/>
      <c r="K11" s="1"/>
    </row>
    <row r="12" spans="1:11" ht="12.75" customHeight="1">
      <c r="A12" s="26" t="s">
        <v>7</v>
      </c>
      <c r="B12" s="27">
        <v>1894.972369</v>
      </c>
      <c r="C12" s="27">
        <v>5149.332921</v>
      </c>
      <c r="D12" s="27">
        <v>846.138923</v>
      </c>
      <c r="E12" s="27">
        <v>1770.751585</v>
      </c>
      <c r="F12" s="27">
        <v>663.979516</v>
      </c>
      <c r="G12" s="27">
        <v>-2238.640035</v>
      </c>
      <c r="H12" s="1"/>
      <c r="I12" s="1"/>
      <c r="J12" s="1"/>
      <c r="K12" s="1"/>
    </row>
    <row r="13" spans="1:11" ht="12.75" customHeight="1">
      <c r="A13" s="26"/>
      <c r="B13" s="28"/>
      <c r="C13" s="27"/>
      <c r="D13" s="27"/>
      <c r="E13" s="27"/>
      <c r="F13" s="27"/>
      <c r="G13" s="27"/>
      <c r="H13" s="1"/>
      <c r="I13" s="1"/>
      <c r="J13" s="1"/>
      <c r="K13" s="1"/>
    </row>
    <row r="14" spans="1:11" ht="12.75" customHeight="1">
      <c r="A14" s="23" t="s">
        <v>8</v>
      </c>
      <c r="B14" s="28"/>
      <c r="C14" s="27"/>
      <c r="E14" s="27"/>
      <c r="F14" s="27"/>
      <c r="G14" s="27"/>
      <c r="H14" s="1"/>
      <c r="I14" s="1"/>
      <c r="J14" s="1"/>
      <c r="K14" s="1"/>
    </row>
    <row r="15" spans="1:12" ht="12.75" customHeight="1">
      <c r="A15" s="26" t="s">
        <v>9</v>
      </c>
      <c r="B15" s="29">
        <v>8.45080599292593</v>
      </c>
      <c r="C15" s="29">
        <v>6.82315267742964</v>
      </c>
      <c r="D15" s="29">
        <v>5.47032574999135</v>
      </c>
      <c r="E15" s="29">
        <v>-1.10012139360642</v>
      </c>
      <c r="F15" s="29">
        <v>-13.8588070382854</v>
      </c>
      <c r="G15" s="29">
        <v>7.07518932185889</v>
      </c>
      <c r="H15" s="77"/>
      <c r="I15" s="77"/>
      <c r="J15" s="77"/>
      <c r="K15" s="77"/>
      <c r="L15" s="77"/>
    </row>
    <row r="16" spans="1:11" ht="12.75" customHeight="1">
      <c r="A16" s="26" t="s">
        <v>10</v>
      </c>
      <c r="B16" s="29">
        <v>3.58165035797304</v>
      </c>
      <c r="C16" s="29">
        <v>5.78179093275058</v>
      </c>
      <c r="D16" s="29">
        <v>5.53420938810872</v>
      </c>
      <c r="E16" s="29">
        <v>3.11875243611395</v>
      </c>
      <c r="F16" s="29">
        <v>-2.17606591180026</v>
      </c>
      <c r="G16" s="29">
        <v>6.60399963660297</v>
      </c>
      <c r="H16" s="1"/>
      <c r="I16" s="1"/>
      <c r="J16" s="1"/>
      <c r="K16" s="1"/>
    </row>
    <row r="17" spans="1:12" ht="12.75" customHeight="1">
      <c r="A17" s="26" t="s">
        <v>11</v>
      </c>
      <c r="B17" s="29">
        <v>39.9958011496773</v>
      </c>
      <c r="C17" s="29">
        <v>38.8494967823937</v>
      </c>
      <c r="D17" s="29">
        <v>37.8816255154994</v>
      </c>
      <c r="E17" s="29">
        <v>39.0311016343842</v>
      </c>
      <c r="F17" s="29">
        <v>35.7284369049116</v>
      </c>
      <c r="G17" s="29">
        <v>38.209026162388</v>
      </c>
      <c r="H17" s="78"/>
      <c r="I17" s="78"/>
      <c r="J17" s="78"/>
      <c r="K17" s="78"/>
      <c r="L17" s="78"/>
    </row>
    <row r="18" spans="1:11" ht="12.75" customHeight="1">
      <c r="A18" s="26" t="s">
        <v>12</v>
      </c>
      <c r="B18" s="29">
        <v>6.90682696055186</v>
      </c>
      <c r="C18" s="29">
        <v>4.82896697956713</v>
      </c>
      <c r="D18" s="29">
        <v>3.22141694565964</v>
      </c>
      <c r="E18" s="29">
        <v>-6.43131231928215</v>
      </c>
      <c r="F18" s="29">
        <v>-10.5867443559774</v>
      </c>
      <c r="G18" s="29">
        <v>-3.24419123645307</v>
      </c>
      <c r="H18" s="1"/>
      <c r="I18" s="1"/>
      <c r="J18" s="1"/>
      <c r="K18" s="1"/>
    </row>
    <row r="19" spans="1:11" ht="12.75" customHeight="1">
      <c r="A19" s="96" t="s">
        <v>13</v>
      </c>
      <c r="B19" s="97">
        <v>3293.16734244569</v>
      </c>
      <c r="C19" s="97">
        <v>2986.4200211426</v>
      </c>
      <c r="D19" s="97">
        <v>3197.87933084825</v>
      </c>
      <c r="E19" s="97">
        <v>2823.95360045213</v>
      </c>
      <c r="F19" s="97">
        <v>2878.30229029304</v>
      </c>
      <c r="G19" s="27">
        <v>2860.66398946949</v>
      </c>
      <c r="H19" s="1"/>
      <c r="I19" s="1"/>
      <c r="J19" s="1"/>
      <c r="K19" s="1"/>
    </row>
    <row r="20" spans="1:11" ht="12.75" customHeight="1">
      <c r="A20" s="96" t="s">
        <v>107</v>
      </c>
      <c r="B20" s="97">
        <v>747.067465516179</v>
      </c>
      <c r="C20" s="97">
        <v>686.106986131861</v>
      </c>
      <c r="D20" s="97">
        <v>642.792542651355</v>
      </c>
      <c r="E20" s="97">
        <v>425.944880960714</v>
      </c>
      <c r="F20" s="97">
        <v>543.1836310795</v>
      </c>
      <c r="G20" s="97">
        <v>478.853643987879</v>
      </c>
      <c r="H20" s="1"/>
      <c r="I20" s="1"/>
      <c r="J20" s="1"/>
      <c r="K20" s="1"/>
    </row>
    <row r="21" spans="1:11" ht="12.75" customHeight="1" thickBot="1">
      <c r="A21" s="98" t="s">
        <v>106</v>
      </c>
      <c r="B21" s="99">
        <v>98.0152385526641</v>
      </c>
      <c r="C21" s="99">
        <v>159.643810865174</v>
      </c>
      <c r="D21" s="99">
        <v>157.732870005884</v>
      </c>
      <c r="E21" s="99">
        <v>135.626749134042</v>
      </c>
      <c r="F21" s="99">
        <v>130.381351570381</v>
      </c>
      <c r="G21" s="99">
        <v>97.2920458100549</v>
      </c>
      <c r="H21" s="1"/>
      <c r="I21" s="1"/>
      <c r="J21" s="1"/>
      <c r="K21" s="1"/>
    </row>
    <row r="22" spans="1:11" ht="12.75" customHeight="1" thickTop="1">
      <c r="A22" s="96"/>
      <c r="B22" s="97"/>
      <c r="C22" s="97"/>
      <c r="D22" s="97"/>
      <c r="E22" s="97"/>
      <c r="F22" s="97"/>
      <c r="G22" s="97"/>
      <c r="H22" s="1"/>
      <c r="I22" s="1"/>
      <c r="J22" s="1"/>
      <c r="K22" s="1"/>
    </row>
    <row r="23" spans="1:11" ht="12.75" customHeight="1">
      <c r="A23" s="96"/>
      <c r="B23" s="97"/>
      <c r="C23" s="97"/>
      <c r="D23" s="97"/>
      <c r="E23" s="97"/>
      <c r="F23" s="97"/>
      <c r="G23" s="97"/>
      <c r="H23" s="1"/>
      <c r="I23" s="1"/>
      <c r="J23" s="1"/>
      <c r="K23" s="1"/>
    </row>
    <row r="24" spans="1:11" ht="12.75">
      <c r="A24" s="74"/>
      <c r="B24" s="75"/>
      <c r="C24" s="75"/>
      <c r="D24" s="75"/>
      <c r="E24" s="75"/>
      <c r="F24" s="75"/>
      <c r="G24" s="10"/>
      <c r="H24" s="1"/>
      <c r="I24" s="1"/>
      <c r="J24" s="1"/>
      <c r="K24" s="1"/>
    </row>
    <row r="25" spans="1:6" ht="15">
      <c r="A25" s="30"/>
      <c r="B25" s="19"/>
      <c r="C25" s="19"/>
      <c r="D25" s="19"/>
      <c r="E25" s="19"/>
      <c r="F25" s="19"/>
    </row>
    <row r="26" spans="1:11" ht="12.75">
      <c r="A26" s="18" t="s">
        <v>217</v>
      </c>
      <c r="B26" s="19"/>
      <c r="C26" s="19"/>
      <c r="D26" s="19"/>
      <c r="E26" s="19"/>
      <c r="F26" s="19"/>
      <c r="H26" s="32"/>
      <c r="I26" s="32"/>
      <c r="J26" s="32"/>
      <c r="K26" s="32"/>
    </row>
    <row r="27" spans="1:9" ht="13.5" thickBot="1">
      <c r="A27" s="111" t="s">
        <v>249</v>
      </c>
      <c r="B27" s="131"/>
      <c r="C27" s="131"/>
      <c r="D27" s="131"/>
      <c r="E27" s="131"/>
      <c r="F27" s="131"/>
      <c r="G27" s="131"/>
      <c r="H27" s="136"/>
      <c r="I27" s="136"/>
    </row>
    <row r="28" spans="1:12" ht="36" customHeight="1" thickTop="1">
      <c r="A28" s="209"/>
      <c r="B28" s="211" t="s">
        <v>102</v>
      </c>
      <c r="C28" s="211"/>
      <c r="D28" s="211" t="s">
        <v>103</v>
      </c>
      <c r="E28" s="211"/>
      <c r="F28" s="211" t="s">
        <v>104</v>
      </c>
      <c r="G28" s="218"/>
      <c r="H28" s="211" t="s">
        <v>105</v>
      </c>
      <c r="I28" s="218"/>
      <c r="J28" s="22"/>
      <c r="K28" s="22"/>
      <c r="L28"/>
    </row>
    <row r="29" spans="1:11" ht="14.25" customHeight="1">
      <c r="A29" s="210"/>
      <c r="B29" s="212" t="s">
        <v>99</v>
      </c>
      <c r="C29" s="212"/>
      <c r="D29" s="212" t="s">
        <v>100</v>
      </c>
      <c r="E29" s="212"/>
      <c r="F29" s="212" t="s">
        <v>101</v>
      </c>
      <c r="G29" s="212"/>
      <c r="H29" s="212" t="s">
        <v>108</v>
      </c>
      <c r="I29" s="212"/>
      <c r="J29" s="22"/>
      <c r="K29" s="22"/>
    </row>
    <row r="30" spans="1:11" ht="13.5" thickBot="1">
      <c r="A30" s="166"/>
      <c r="B30" s="184">
        <v>2010</v>
      </c>
      <c r="C30" s="148">
        <v>2011</v>
      </c>
      <c r="D30" s="184">
        <v>2010</v>
      </c>
      <c r="E30" s="148">
        <v>2011</v>
      </c>
      <c r="F30" s="184">
        <v>2010</v>
      </c>
      <c r="G30" s="148">
        <v>2011</v>
      </c>
      <c r="H30" s="184">
        <v>2010</v>
      </c>
      <c r="I30" s="148">
        <v>2011</v>
      </c>
      <c r="J30" s="22"/>
      <c r="K30" s="22"/>
    </row>
    <row r="31" spans="1:11" ht="12.75" customHeight="1">
      <c r="A31" s="94" t="s">
        <v>1</v>
      </c>
      <c r="B31" s="67"/>
      <c r="C31" s="67"/>
      <c r="D31" s="67"/>
      <c r="E31" s="67"/>
      <c r="F31" s="67"/>
      <c r="G31" s="67"/>
      <c r="H31" s="67"/>
      <c r="I31" s="67"/>
      <c r="J31" s="22"/>
      <c r="K31" s="22"/>
    </row>
    <row r="32" spans="1:11" ht="12.75" customHeight="1">
      <c r="A32" s="84" t="s">
        <v>0</v>
      </c>
      <c r="B32" s="46">
        <v>515</v>
      </c>
      <c r="C32" s="46">
        <v>529</v>
      </c>
      <c r="D32" s="46">
        <v>246</v>
      </c>
      <c r="E32" s="129">
        <v>267</v>
      </c>
      <c r="F32" s="46">
        <v>427</v>
      </c>
      <c r="G32" s="46">
        <v>433</v>
      </c>
      <c r="H32" s="46">
        <v>60</v>
      </c>
      <c r="I32" s="174">
        <v>67</v>
      </c>
      <c r="J32" s="22"/>
      <c r="K32" s="22"/>
    </row>
    <row r="33" spans="1:11" ht="12.75" customHeight="1">
      <c r="A33" s="84" t="s">
        <v>2</v>
      </c>
      <c r="B33" s="46">
        <v>7304</v>
      </c>
      <c r="C33" s="46">
        <v>7477</v>
      </c>
      <c r="D33" s="46">
        <v>4975</v>
      </c>
      <c r="E33" s="129">
        <v>4316</v>
      </c>
      <c r="F33" s="46">
        <v>697</v>
      </c>
      <c r="G33" s="46">
        <v>653</v>
      </c>
      <c r="H33" s="46">
        <v>128</v>
      </c>
      <c r="I33" s="174">
        <v>89</v>
      </c>
      <c r="J33" s="22"/>
      <c r="K33" s="22"/>
    </row>
    <row r="34" spans="1:11" ht="12.75" customHeight="1">
      <c r="A34" s="84" t="s">
        <v>14</v>
      </c>
      <c r="B34" s="46">
        <v>12690.208466</v>
      </c>
      <c r="C34" s="46">
        <v>13614.337634</v>
      </c>
      <c r="D34" s="46">
        <v>23839.529889</v>
      </c>
      <c r="E34" s="129">
        <v>21131.269763</v>
      </c>
      <c r="F34" s="46">
        <v>1000.545886</v>
      </c>
      <c r="G34" s="46">
        <v>955.945324</v>
      </c>
      <c r="H34" s="46">
        <v>186.988971</v>
      </c>
      <c r="I34" s="174">
        <v>156.870387</v>
      </c>
      <c r="J34" s="22"/>
      <c r="K34" s="22"/>
    </row>
    <row r="35" spans="1:11" ht="12.75" customHeight="1">
      <c r="A35" s="84" t="s">
        <v>3</v>
      </c>
      <c r="B35" s="46">
        <v>-583.343136</v>
      </c>
      <c r="C35" s="46">
        <v>-225.704435</v>
      </c>
      <c r="D35" s="46">
        <v>-3422.646771</v>
      </c>
      <c r="E35" s="129">
        <v>-983.137304</v>
      </c>
      <c r="F35" s="46">
        <v>11.362453</v>
      </c>
      <c r="G35" s="46">
        <v>43.839655</v>
      </c>
      <c r="H35" s="46">
        <v>1.596161</v>
      </c>
      <c r="I35" s="174">
        <v>1.686264</v>
      </c>
      <c r="J35" s="22"/>
      <c r="K35" s="22"/>
    </row>
    <row r="36" spans="1:11" ht="12.75" customHeight="1">
      <c r="A36" s="84" t="s">
        <v>4</v>
      </c>
      <c r="B36" s="46">
        <v>3076.81788493492</v>
      </c>
      <c r="C36" s="46">
        <v>2872.32436410408</v>
      </c>
      <c r="D36" s="46">
        <v>3797.81387180539</v>
      </c>
      <c r="E36" s="129">
        <v>2878.47355074994</v>
      </c>
      <c r="F36" s="46">
        <v>182.783617745314</v>
      </c>
      <c r="G36" s="46">
        <v>197.785005536913</v>
      </c>
      <c r="H36" s="46">
        <v>60.4629271801445</v>
      </c>
      <c r="I36" s="174">
        <v>53.8475069971296</v>
      </c>
      <c r="J36" s="22"/>
      <c r="K36" s="22"/>
    </row>
    <row r="37" spans="1:11" ht="12.75" customHeight="1">
      <c r="A37" s="84" t="s">
        <v>5</v>
      </c>
      <c r="B37" s="46">
        <v>53044.368587</v>
      </c>
      <c r="C37" s="46">
        <v>56187.819396</v>
      </c>
      <c r="D37" s="46">
        <v>50178.175785</v>
      </c>
      <c r="E37" s="129">
        <v>49055.470588</v>
      </c>
      <c r="F37" s="46">
        <v>1944.717732</v>
      </c>
      <c r="G37" s="46">
        <v>1839.469138</v>
      </c>
      <c r="H37" s="46">
        <v>210.481194</v>
      </c>
      <c r="I37" s="174">
        <v>240.790237</v>
      </c>
      <c r="J37" s="19"/>
      <c r="K37" s="19"/>
    </row>
    <row r="38" spans="1:11" ht="12.75" customHeight="1">
      <c r="A38" s="84" t="s">
        <v>6</v>
      </c>
      <c r="B38" s="46">
        <v>1104.213903</v>
      </c>
      <c r="C38" s="46">
        <v>309.79737</v>
      </c>
      <c r="D38" s="46">
        <v>792.817959</v>
      </c>
      <c r="E38" s="129">
        <v>1735.852221</v>
      </c>
      <c r="F38" s="46">
        <v>301.79866</v>
      </c>
      <c r="G38" s="46">
        <v>122.653778</v>
      </c>
      <c r="H38" s="46">
        <v>10.902412</v>
      </c>
      <c r="I38" s="174">
        <v>19.820335</v>
      </c>
      <c r="J38" s="22"/>
      <c r="K38" s="22"/>
    </row>
    <row r="39" spans="1:11" ht="12.75" customHeight="1">
      <c r="A39" s="84" t="s">
        <v>7</v>
      </c>
      <c r="B39" s="46">
        <v>884.002013</v>
      </c>
      <c r="C39" s="46">
        <v>-523.447466</v>
      </c>
      <c r="D39" s="46">
        <v>-499.362642</v>
      </c>
      <c r="E39" s="129">
        <v>-1775.496829</v>
      </c>
      <c r="F39" s="46">
        <v>277.37136</v>
      </c>
      <c r="G39" s="46">
        <v>46.484257</v>
      </c>
      <c r="H39" s="46">
        <v>1.968785</v>
      </c>
      <c r="I39" s="174">
        <v>13.820003</v>
      </c>
      <c r="J39" s="22"/>
      <c r="K39" s="22"/>
    </row>
    <row r="40" spans="1:11" ht="12.75" customHeight="1">
      <c r="A40" s="85"/>
      <c r="B40" s="46"/>
      <c r="C40" s="46"/>
      <c r="D40" s="46"/>
      <c r="E40" s="46"/>
      <c r="F40" s="46"/>
      <c r="G40" s="46"/>
      <c r="H40" s="46"/>
      <c r="I40" s="82"/>
      <c r="J40" s="22"/>
      <c r="K40" s="22"/>
    </row>
    <row r="41" spans="1:11" ht="12.75" customHeight="1">
      <c r="A41" s="85" t="s">
        <v>8</v>
      </c>
      <c r="B41" s="46"/>
      <c r="C41" s="46"/>
      <c r="D41" s="46"/>
      <c r="E41" s="46"/>
      <c r="F41" s="46"/>
      <c r="G41" s="46"/>
      <c r="H41" s="46"/>
      <c r="I41" s="82"/>
      <c r="J41" s="22"/>
      <c r="K41" s="22"/>
    </row>
    <row r="42" spans="1:11" ht="12.75" customHeight="1">
      <c r="A42" s="84" t="s">
        <v>9</v>
      </c>
      <c r="B42" s="95">
        <v>-2.55954482548608</v>
      </c>
      <c r="C42" s="95">
        <v>10.2887480662998</v>
      </c>
      <c r="D42" s="95">
        <v>-26.8572061650774</v>
      </c>
      <c r="E42" s="128">
        <v>3.00442727119454</v>
      </c>
      <c r="F42" s="95">
        <v>1.19920256537089</v>
      </c>
      <c r="G42" s="95">
        <v>3.52951982998082</v>
      </c>
      <c r="H42" s="95">
        <v>1.29538583716209</v>
      </c>
      <c r="I42" s="175">
        <v>5.48367067351162</v>
      </c>
      <c r="J42" s="22"/>
      <c r="K42" s="22"/>
    </row>
    <row r="43" spans="1:11" ht="12.75" customHeight="1">
      <c r="A43" s="84" t="s">
        <v>10</v>
      </c>
      <c r="B43" s="95">
        <v>1.46687453453642</v>
      </c>
      <c r="C43" s="95">
        <v>8.76401632874514</v>
      </c>
      <c r="D43" s="95">
        <v>-6.20043481663326</v>
      </c>
      <c r="E43" s="128">
        <v>4.27332681915582</v>
      </c>
      <c r="F43" s="95">
        <v>1.81300789880649</v>
      </c>
      <c r="G43" s="95">
        <v>3.20356316043238</v>
      </c>
      <c r="H43" s="95">
        <v>2.29177387834361</v>
      </c>
      <c r="I43" s="175">
        <v>3.36727395332665</v>
      </c>
      <c r="J43" s="22"/>
      <c r="K43" s="22"/>
    </row>
    <row r="44" spans="1:9" ht="12.75" customHeight="1">
      <c r="A44" s="84" t="s">
        <v>11</v>
      </c>
      <c r="B44" s="95">
        <v>36.2698727784038</v>
      </c>
      <c r="C44" s="95">
        <v>40.6647670514757</v>
      </c>
      <c r="D44" s="95">
        <v>35.1340277356632</v>
      </c>
      <c r="E44" s="128">
        <v>35.7443912782348</v>
      </c>
      <c r="F44" s="95">
        <v>36.2517730039697</v>
      </c>
      <c r="G44" s="95">
        <v>29.2984555246172</v>
      </c>
      <c r="H44" s="95">
        <v>36.148918103101</v>
      </c>
      <c r="I44" s="175">
        <v>35.3510466011872</v>
      </c>
    </row>
    <row r="45" spans="1:9" ht="12.75" customHeight="1">
      <c r="A45" s="84" t="s">
        <v>12</v>
      </c>
      <c r="B45" s="95">
        <v>-4.59679710985766</v>
      </c>
      <c r="C45" s="95">
        <v>-1.65784367236738</v>
      </c>
      <c r="D45" s="95">
        <v>-14.357022923423</v>
      </c>
      <c r="E45" s="128">
        <v>-4.65252355881346</v>
      </c>
      <c r="F45" s="95">
        <v>1.1356253780049</v>
      </c>
      <c r="G45" s="95">
        <v>4.58600025538699</v>
      </c>
      <c r="H45" s="95">
        <v>0.853612376956714</v>
      </c>
      <c r="I45" s="175">
        <v>1.07494093196825</v>
      </c>
    </row>
    <row r="46" spans="1:9" ht="12.75" customHeight="1">
      <c r="A46" s="96" t="s">
        <v>13</v>
      </c>
      <c r="B46" s="97">
        <v>1737.43270345016</v>
      </c>
      <c r="C46" s="97">
        <v>1820.82889313896</v>
      </c>
      <c r="D46" s="97">
        <v>4791.86530432161</v>
      </c>
      <c r="E46" s="97">
        <v>4896.03099235403</v>
      </c>
      <c r="F46" s="97">
        <v>1435.50342324247</v>
      </c>
      <c r="G46" s="97">
        <v>1463.92852067381</v>
      </c>
      <c r="H46" s="97">
        <v>1460.8513359375</v>
      </c>
      <c r="I46" s="174">
        <v>1762.58861797753</v>
      </c>
    </row>
    <row r="47" spans="1:9" ht="12.75" customHeight="1">
      <c r="A47" s="84" t="s">
        <v>107</v>
      </c>
      <c r="B47" s="46">
        <v>421.251079536544</v>
      </c>
      <c r="C47" s="46">
        <v>384.154656159433</v>
      </c>
      <c r="D47" s="46">
        <v>763.379672724702</v>
      </c>
      <c r="E47" s="46">
        <v>666.930850498132</v>
      </c>
      <c r="F47" s="46">
        <v>262.243354010494</v>
      </c>
      <c r="G47" s="46">
        <v>302.88668535515</v>
      </c>
      <c r="H47" s="46">
        <v>472.366618594879</v>
      </c>
      <c r="I47" s="174">
        <v>605.028168507074</v>
      </c>
    </row>
    <row r="48" spans="1:9" ht="12.75" customHeight="1" thickBot="1">
      <c r="A48" s="98" t="s">
        <v>106</v>
      </c>
      <c r="B48" s="92">
        <v>196.769713563162</v>
      </c>
      <c r="C48" s="92">
        <v>83.1819368043265</v>
      </c>
      <c r="D48" s="92">
        <v>93.8811009284204</v>
      </c>
      <c r="E48" s="92">
        <v>106.54944955742</v>
      </c>
      <c r="F48" s="92">
        <v>107.609118562943</v>
      </c>
      <c r="G48" s="92">
        <v>135.306591390414</v>
      </c>
      <c r="H48" s="92">
        <v>115.360768249393</v>
      </c>
      <c r="I48" s="115">
        <v>112.454308383894</v>
      </c>
    </row>
    <row r="49" spans="1:9" ht="12.75" customHeight="1" thickTop="1">
      <c r="A49" s="96"/>
      <c r="B49" s="97"/>
      <c r="C49" s="97"/>
      <c r="D49" s="97"/>
      <c r="E49" s="97"/>
      <c r="F49" s="97"/>
      <c r="G49" s="97"/>
      <c r="H49" s="97"/>
      <c r="I49" s="158"/>
    </row>
    <row r="50" spans="1:9" ht="12.75" customHeight="1">
      <c r="A50" s="96"/>
      <c r="B50" s="97"/>
      <c r="C50" s="97"/>
      <c r="D50" s="97"/>
      <c r="E50" s="97"/>
      <c r="F50" s="97"/>
      <c r="G50" s="97"/>
      <c r="H50" s="97"/>
      <c r="I50" s="158"/>
    </row>
    <row r="51" spans="1:7" ht="12.75">
      <c r="A51" s="34"/>
      <c r="B51" s="19"/>
      <c r="C51" s="19"/>
      <c r="D51" s="19"/>
      <c r="E51" s="19"/>
      <c r="F51" s="19"/>
      <c r="G51" s="19"/>
    </row>
    <row r="52" spans="1:7" ht="12.75">
      <c r="A52" s="19"/>
      <c r="B52" s="19"/>
      <c r="C52" s="19"/>
      <c r="D52" s="19"/>
      <c r="E52" s="19"/>
      <c r="F52" s="19"/>
      <c r="G52" s="19"/>
    </row>
    <row r="53" spans="1:7" ht="12.75">
      <c r="A53" s="18" t="s">
        <v>218</v>
      </c>
      <c r="B53" s="19"/>
      <c r="C53" s="19"/>
      <c r="D53" s="19"/>
      <c r="E53" s="19"/>
      <c r="F53" s="19"/>
      <c r="G53" s="19"/>
    </row>
    <row r="54" spans="1:7" ht="13.5" thickBot="1">
      <c r="A54" s="20" t="s">
        <v>175</v>
      </c>
      <c r="B54" s="19"/>
      <c r="C54" s="19"/>
      <c r="D54" s="19"/>
      <c r="E54" s="19"/>
      <c r="F54" s="19"/>
      <c r="G54" s="19"/>
    </row>
    <row r="55" spans="1:12" ht="12" customHeight="1" thickTop="1">
      <c r="A55" s="31"/>
      <c r="B55" s="213" t="s">
        <v>15</v>
      </c>
      <c r="C55" s="213"/>
      <c r="D55" s="213"/>
      <c r="E55" s="213"/>
      <c r="F55" s="213"/>
      <c r="G55" s="213"/>
      <c r="H55" s="22"/>
      <c r="I55" s="22"/>
      <c r="J55" s="22"/>
      <c r="K55" s="22"/>
      <c r="L55" s="16"/>
    </row>
    <row r="56" spans="1:12" ht="13.5" thickBot="1">
      <c r="A56" s="33"/>
      <c r="B56" s="143" t="s">
        <v>133</v>
      </c>
      <c r="C56" s="149" t="s">
        <v>143</v>
      </c>
      <c r="D56" s="143" t="s">
        <v>91</v>
      </c>
      <c r="E56" s="143" t="s">
        <v>134</v>
      </c>
      <c r="F56" s="143" t="s">
        <v>92</v>
      </c>
      <c r="G56" s="144" t="s">
        <v>20</v>
      </c>
      <c r="H56" s="22"/>
      <c r="I56" s="22"/>
      <c r="J56" s="22"/>
      <c r="K56" s="22"/>
      <c r="L56" s="16"/>
    </row>
    <row r="57" spans="1:12" ht="12.75" customHeight="1">
      <c r="A57" s="23" t="s">
        <v>1</v>
      </c>
      <c r="B57" s="24"/>
      <c r="C57" s="24"/>
      <c r="D57" s="24"/>
      <c r="E57" s="24"/>
      <c r="F57" s="24"/>
      <c r="G57" s="35"/>
      <c r="H57" s="22"/>
      <c r="I57" s="22"/>
      <c r="J57" s="22"/>
      <c r="K57" s="22"/>
      <c r="L57" s="16"/>
    </row>
    <row r="58" spans="1:13" ht="12.75" customHeight="1">
      <c r="A58" s="26" t="s">
        <v>0</v>
      </c>
      <c r="B58" s="27">
        <v>1201</v>
      </c>
      <c r="C58" s="27">
        <v>28</v>
      </c>
      <c r="D58" s="27">
        <v>36</v>
      </c>
      <c r="E58" s="27">
        <v>21</v>
      </c>
      <c r="F58" s="27">
        <v>10</v>
      </c>
      <c r="G58" s="36">
        <v>1296</v>
      </c>
      <c r="H58" s="22"/>
      <c r="I58" s="22"/>
      <c r="J58" s="22"/>
      <c r="K58" s="22"/>
      <c r="L58" s="16"/>
      <c r="M58" s="10"/>
    </row>
    <row r="59" spans="1:13" ht="12.75" customHeight="1">
      <c r="A59" s="26" t="s">
        <v>2</v>
      </c>
      <c r="B59" s="27">
        <v>785</v>
      </c>
      <c r="C59" s="27">
        <v>386</v>
      </c>
      <c r="D59" s="27">
        <v>1088</v>
      </c>
      <c r="E59" s="27">
        <v>2234</v>
      </c>
      <c r="F59" s="27">
        <v>8042</v>
      </c>
      <c r="G59" s="36">
        <v>12535</v>
      </c>
      <c r="H59" s="22"/>
      <c r="I59" s="22"/>
      <c r="J59" s="22"/>
      <c r="K59" s="22"/>
      <c r="L59" s="16"/>
      <c r="M59"/>
    </row>
    <row r="60" spans="1:12" ht="12.75" customHeight="1">
      <c r="A60" s="26" t="s">
        <v>14</v>
      </c>
      <c r="B60" s="27">
        <v>8491.367324</v>
      </c>
      <c r="C60" s="27">
        <v>1124.877102</v>
      </c>
      <c r="D60" s="27">
        <v>7256.031583</v>
      </c>
      <c r="E60" s="27">
        <v>6836.000655</v>
      </c>
      <c r="F60" s="27">
        <v>12150.146444</v>
      </c>
      <c r="G60" s="36">
        <v>35858.423108</v>
      </c>
      <c r="H60" s="22"/>
      <c r="I60" s="22"/>
      <c r="J60" s="22"/>
      <c r="K60" s="22"/>
      <c r="L60" s="16"/>
    </row>
    <row r="61" spans="1:12" ht="12.75" customHeight="1">
      <c r="A61" s="26" t="s">
        <v>3</v>
      </c>
      <c r="B61" s="27">
        <v>-555.115869</v>
      </c>
      <c r="C61" s="27">
        <v>123.280267</v>
      </c>
      <c r="D61" s="27">
        <v>-409.216775</v>
      </c>
      <c r="E61" s="27">
        <v>411.111657</v>
      </c>
      <c r="F61" s="27">
        <v>-733.3751</v>
      </c>
      <c r="G61" s="36">
        <v>-1163.31582</v>
      </c>
      <c r="H61" s="22"/>
      <c r="I61" s="22"/>
      <c r="J61" s="22"/>
      <c r="K61" s="22"/>
      <c r="L61" s="16"/>
    </row>
    <row r="62" spans="1:12" ht="12.75" customHeight="1">
      <c r="A62" s="26" t="s">
        <v>4</v>
      </c>
      <c r="B62" s="27">
        <v>606</v>
      </c>
      <c r="C62" s="27">
        <v>393</v>
      </c>
      <c r="D62" s="27">
        <v>257</v>
      </c>
      <c r="E62" s="27">
        <v>2115</v>
      </c>
      <c r="F62" s="27">
        <v>2631</v>
      </c>
      <c r="G62" s="36">
        <v>6002</v>
      </c>
      <c r="H62" s="22"/>
      <c r="I62" s="22"/>
      <c r="J62" s="22"/>
      <c r="K62" s="22"/>
      <c r="L62" s="16"/>
    </row>
    <row r="63" spans="1:12" ht="12.75" customHeight="1">
      <c r="A63" s="26" t="s">
        <v>5</v>
      </c>
      <c r="B63" s="27">
        <v>51170.122388</v>
      </c>
      <c r="C63" s="27">
        <v>3173.549581</v>
      </c>
      <c r="D63" s="27">
        <v>31188.209072</v>
      </c>
      <c r="E63" s="27">
        <v>12326.212265</v>
      </c>
      <c r="F63" s="27">
        <v>9465.456053</v>
      </c>
      <c r="G63" s="36">
        <v>107323.549359</v>
      </c>
      <c r="H63" s="22"/>
      <c r="I63" s="22"/>
      <c r="J63" s="22"/>
      <c r="K63" s="22"/>
      <c r="L63" s="16"/>
    </row>
    <row r="64" spans="1:12" ht="12.75" customHeight="1">
      <c r="A64" s="26" t="s">
        <v>6</v>
      </c>
      <c r="B64" s="27">
        <v>1545.35348</v>
      </c>
      <c r="C64" s="27">
        <v>55.338224</v>
      </c>
      <c r="D64" s="27">
        <v>189.352985</v>
      </c>
      <c r="E64" s="27">
        <v>177.144853</v>
      </c>
      <c r="F64" s="27">
        <v>220.934162</v>
      </c>
      <c r="G64" s="36">
        <v>2188.123704</v>
      </c>
      <c r="H64" s="22"/>
      <c r="I64" s="22"/>
      <c r="J64" s="22"/>
      <c r="K64" s="22"/>
      <c r="L64" s="16"/>
    </row>
    <row r="65" spans="1:12" ht="12.75" customHeight="1">
      <c r="A65" s="26" t="s">
        <v>7</v>
      </c>
      <c r="B65" s="27">
        <v>-2454.934477</v>
      </c>
      <c r="C65" s="27">
        <v>-68.035521</v>
      </c>
      <c r="D65" s="27">
        <v>116.311856</v>
      </c>
      <c r="E65" s="27">
        <v>-52.737061</v>
      </c>
      <c r="F65" s="27">
        <v>220.755168</v>
      </c>
      <c r="G65" s="36">
        <v>-2238.640035</v>
      </c>
      <c r="H65" s="19"/>
      <c r="I65" s="19"/>
      <c r="J65" s="19"/>
      <c r="K65" s="19"/>
      <c r="L65" s="16"/>
    </row>
    <row r="66" spans="1:12" ht="12.75" customHeight="1">
      <c r="A66" s="26" t="s">
        <v>81</v>
      </c>
      <c r="B66" s="19"/>
      <c r="C66" s="19"/>
      <c r="D66" s="19"/>
      <c r="E66" s="19"/>
      <c r="F66" s="19"/>
      <c r="G66" s="37"/>
      <c r="H66" s="22"/>
      <c r="I66" s="22"/>
      <c r="J66" s="22"/>
      <c r="K66" s="22"/>
      <c r="L66" s="16"/>
    </row>
    <row r="67" spans="1:12" ht="12.75" customHeight="1">
      <c r="A67" s="23" t="s">
        <v>8</v>
      </c>
      <c r="B67" s="19"/>
      <c r="C67" s="19"/>
      <c r="D67" s="19"/>
      <c r="E67" s="19"/>
      <c r="F67" s="19"/>
      <c r="G67" s="37"/>
      <c r="H67" s="22"/>
      <c r="I67" s="22"/>
      <c r="J67" s="22"/>
      <c r="K67" s="22"/>
      <c r="L67" s="16"/>
    </row>
    <row r="68" spans="1:12" ht="12.75" customHeight="1">
      <c r="A68" s="26" t="s">
        <v>9</v>
      </c>
      <c r="B68" s="29">
        <v>10.322553242631</v>
      </c>
      <c r="C68" s="29">
        <v>23.9832929055865</v>
      </c>
      <c r="D68" s="29">
        <v>-3.47176338763671</v>
      </c>
      <c r="E68" s="29">
        <v>14.2926757452752</v>
      </c>
      <c r="F68" s="29">
        <v>18.3217189861435</v>
      </c>
      <c r="G68" s="38">
        <v>7.07518932185889</v>
      </c>
      <c r="H68" s="22"/>
      <c r="I68" s="22"/>
      <c r="J68" s="22"/>
      <c r="K68" s="22"/>
      <c r="L68" s="16"/>
    </row>
    <row r="69" spans="1:12" ht="12.75" customHeight="1">
      <c r="A69" s="26" t="s">
        <v>10</v>
      </c>
      <c r="B69" s="29">
        <v>8.59845292576089</v>
      </c>
      <c r="C69" s="29">
        <v>6.35310509112856</v>
      </c>
      <c r="D69" s="29">
        <v>0.770282024667003</v>
      </c>
      <c r="E69" s="29">
        <v>6.99807089521998</v>
      </c>
      <c r="F69" s="29">
        <v>14.6147717580027</v>
      </c>
      <c r="G69" s="38">
        <v>6.60399963660297</v>
      </c>
      <c r="H69" s="22"/>
      <c r="I69" s="22"/>
      <c r="J69" s="22"/>
      <c r="K69" s="22"/>
      <c r="L69" s="16"/>
    </row>
    <row r="70" spans="1:12" ht="12.75" customHeight="1">
      <c r="A70" s="26" t="s">
        <v>11</v>
      </c>
      <c r="B70" s="29">
        <v>34.2701611600815</v>
      </c>
      <c r="C70" s="29">
        <v>22.4872483477989</v>
      </c>
      <c r="D70" s="29">
        <v>45.2122069890103</v>
      </c>
      <c r="E70" s="29">
        <v>35.537035966823</v>
      </c>
      <c r="F70" s="29">
        <v>45.1780395312771</v>
      </c>
      <c r="G70" s="38">
        <v>38.2090261623879</v>
      </c>
      <c r="H70" s="22"/>
      <c r="I70" s="22"/>
      <c r="J70" s="22"/>
      <c r="K70" s="22"/>
      <c r="L70" s="16"/>
    </row>
    <row r="71" spans="1:12" ht="12.75" customHeight="1">
      <c r="A71" s="26" t="s">
        <v>12</v>
      </c>
      <c r="B71" s="29">
        <v>-6.53741438591428</v>
      </c>
      <c r="C71" s="29">
        <v>10.9594431943553</v>
      </c>
      <c r="D71" s="29">
        <v>-5.63967742310749</v>
      </c>
      <c r="E71" s="29">
        <v>6.01392067888852</v>
      </c>
      <c r="F71" s="29">
        <v>-6.03593630233285</v>
      </c>
      <c r="G71" s="38">
        <v>-3.24419123645307</v>
      </c>
      <c r="H71" s="22"/>
      <c r="I71" s="22"/>
      <c r="J71" s="22"/>
      <c r="K71" s="22"/>
      <c r="L71" s="16"/>
    </row>
    <row r="72" spans="1:12" ht="12.75" customHeight="1">
      <c r="A72" s="96" t="s">
        <v>13</v>
      </c>
      <c r="B72" s="97">
        <v>10817.0284382166</v>
      </c>
      <c r="C72" s="97">
        <v>2914.18938341969</v>
      </c>
      <c r="D72" s="97">
        <v>6669.14667555147</v>
      </c>
      <c r="E72" s="97">
        <v>3059.98238809311</v>
      </c>
      <c r="F72" s="97">
        <v>1510.83641432479</v>
      </c>
      <c r="G72" s="88">
        <v>2860.66398946948</v>
      </c>
      <c r="H72" s="22"/>
      <c r="I72" s="22"/>
      <c r="J72" s="22"/>
      <c r="K72" s="22"/>
      <c r="L72" s="16"/>
    </row>
    <row r="73" spans="1:12" ht="12.75" customHeight="1">
      <c r="A73" s="26" t="s">
        <v>107</v>
      </c>
      <c r="B73" s="124">
        <v>774.286856951119</v>
      </c>
      <c r="C73" s="124">
        <v>1022.06377382621</v>
      </c>
      <c r="D73" s="124">
        <v>237.530291885914</v>
      </c>
      <c r="E73" s="124">
        <v>949.663013896641</v>
      </c>
      <c r="F73" s="124">
        <v>328.310982434657</v>
      </c>
      <c r="G73" s="125">
        <v>479</v>
      </c>
      <c r="H73" s="22"/>
      <c r="I73" s="22"/>
      <c r="J73" s="22"/>
      <c r="K73" s="22"/>
      <c r="L73" s="16"/>
    </row>
    <row r="74" spans="1:12" ht="12.75" customHeight="1" thickBot="1">
      <c r="A74" s="100" t="s">
        <v>106</v>
      </c>
      <c r="B74" s="126">
        <v>83.792509951788</v>
      </c>
      <c r="C74" s="126">
        <v>445.85944350526</v>
      </c>
      <c r="D74" s="126">
        <v>77.7154972775126</v>
      </c>
      <c r="E74" s="126">
        <v>108.689095830892</v>
      </c>
      <c r="F74" s="126">
        <v>113.883706889898</v>
      </c>
      <c r="G74" s="127">
        <v>97.2920458100549</v>
      </c>
      <c r="L74" s="16"/>
    </row>
    <row r="75" spans="1:12" ht="12.75" customHeight="1" thickTop="1">
      <c r="A75" s="159"/>
      <c r="B75" s="160"/>
      <c r="C75" s="160"/>
      <c r="D75" s="160"/>
      <c r="E75" s="160"/>
      <c r="F75" s="160"/>
      <c r="G75" s="161"/>
      <c r="L75" s="16"/>
    </row>
    <row r="76" spans="1:12" ht="12.75" customHeight="1">
      <c r="A76" s="159"/>
      <c r="B76" s="160"/>
      <c r="C76" s="160"/>
      <c r="D76" s="160"/>
      <c r="E76" s="160"/>
      <c r="F76" s="160"/>
      <c r="G76" s="161"/>
      <c r="L76" s="16"/>
    </row>
    <row r="77" spans="1:7" ht="11.25">
      <c r="A77" s="74"/>
      <c r="B77" s="75"/>
      <c r="C77" s="75"/>
      <c r="D77" s="75"/>
      <c r="E77" s="75"/>
      <c r="F77" s="75"/>
      <c r="G77" s="60"/>
    </row>
    <row r="78" spans="1:7" ht="12.75">
      <c r="A78" s="71"/>
      <c r="B78" s="76"/>
      <c r="C78" s="76"/>
      <c r="D78" s="76"/>
      <c r="E78" s="76"/>
      <c r="F78" s="76"/>
      <c r="G78" s="19"/>
    </row>
    <row r="79" spans="1:7" ht="12.75">
      <c r="A79" s="18" t="s">
        <v>219</v>
      </c>
      <c r="B79" s="19"/>
      <c r="C79" s="19"/>
      <c r="D79" s="19"/>
      <c r="E79" s="19"/>
      <c r="F79" s="19"/>
      <c r="G79" s="19"/>
    </row>
    <row r="80" spans="1:7" ht="13.5" thickBot="1">
      <c r="A80" s="20" t="s">
        <v>176</v>
      </c>
      <c r="B80" s="19"/>
      <c r="C80" s="19"/>
      <c r="D80" s="19"/>
      <c r="E80" s="19"/>
      <c r="F80" s="19"/>
      <c r="G80" s="19"/>
    </row>
    <row r="81" spans="1:7" ht="12" customHeight="1" thickTop="1">
      <c r="A81" s="31"/>
      <c r="B81" s="213" t="s">
        <v>15</v>
      </c>
      <c r="C81" s="213"/>
      <c r="D81" s="213"/>
      <c r="E81" s="213"/>
      <c r="F81" s="213"/>
      <c r="G81" s="213"/>
    </row>
    <row r="82" spans="1:7" ht="13.5" customHeight="1" thickBot="1">
      <c r="A82" s="33"/>
      <c r="B82" s="143" t="s">
        <v>133</v>
      </c>
      <c r="C82" s="143" t="s">
        <v>143</v>
      </c>
      <c r="D82" s="143" t="s">
        <v>91</v>
      </c>
      <c r="E82" s="143" t="s">
        <v>134</v>
      </c>
      <c r="F82" s="143" t="s">
        <v>92</v>
      </c>
      <c r="G82" s="144" t="s">
        <v>20</v>
      </c>
    </row>
    <row r="83" spans="1:7" ht="12.75" customHeight="1">
      <c r="A83" s="23" t="s">
        <v>1</v>
      </c>
      <c r="B83" s="24"/>
      <c r="C83" s="24"/>
      <c r="D83" s="24"/>
      <c r="E83" s="24"/>
      <c r="F83" s="24"/>
      <c r="G83" s="35"/>
    </row>
    <row r="84" spans="1:12" ht="12.75" customHeight="1">
      <c r="A84" s="26" t="s">
        <v>0</v>
      </c>
      <c r="B84" s="27">
        <v>1146</v>
      </c>
      <c r="C84" s="27">
        <v>37</v>
      </c>
      <c r="D84" s="27">
        <v>29</v>
      </c>
      <c r="E84" s="27">
        <v>25</v>
      </c>
      <c r="F84" s="27">
        <v>11</v>
      </c>
      <c r="G84" s="36">
        <v>1248</v>
      </c>
      <c r="L84" s="16"/>
    </row>
    <row r="85" spans="1:12" ht="12.75" customHeight="1">
      <c r="A85" s="26" t="s">
        <v>2</v>
      </c>
      <c r="B85" s="27">
        <v>762</v>
      </c>
      <c r="C85" s="27">
        <v>543</v>
      </c>
      <c r="D85" s="27">
        <v>873</v>
      </c>
      <c r="E85" s="27">
        <v>2460</v>
      </c>
      <c r="F85" s="27">
        <v>8466</v>
      </c>
      <c r="G85" s="36">
        <v>13104</v>
      </c>
      <c r="L85" s="16"/>
    </row>
    <row r="86" spans="1:12" ht="12.75" customHeight="1">
      <c r="A86" s="26" t="s">
        <v>14</v>
      </c>
      <c r="B86" s="27">
        <v>9260.436693</v>
      </c>
      <c r="C86" s="27">
        <v>1391.22109</v>
      </c>
      <c r="D86" s="27">
        <v>10426.069857</v>
      </c>
      <c r="E86" s="27">
        <v>4688.29041</v>
      </c>
      <c r="F86" s="27">
        <v>11951.255162</v>
      </c>
      <c r="G86" s="36">
        <v>37717.273212</v>
      </c>
      <c r="L86" s="16"/>
    </row>
    <row r="87" spans="1:12" ht="12.75" customHeight="1">
      <c r="A87" s="26" t="s">
        <v>3</v>
      </c>
      <c r="B87" s="27">
        <v>-3344.402326</v>
      </c>
      <c r="C87" s="27">
        <v>103.168245</v>
      </c>
      <c r="D87" s="27">
        <v>-386.184312</v>
      </c>
      <c r="E87" s="27">
        <v>329.653475</v>
      </c>
      <c r="F87" s="27">
        <v>-695.266375</v>
      </c>
      <c r="G87" s="36">
        <v>-3993.031293</v>
      </c>
      <c r="L87" s="16"/>
    </row>
    <row r="88" spans="1:12" ht="12.75" customHeight="1">
      <c r="A88" s="26" t="s">
        <v>4</v>
      </c>
      <c r="B88" s="27">
        <v>1242.01907921533</v>
      </c>
      <c r="C88" s="27">
        <v>489.610170085365</v>
      </c>
      <c r="D88" s="27">
        <v>313.095585890237</v>
      </c>
      <c r="E88" s="27">
        <v>1949.4278695358</v>
      </c>
      <c r="F88" s="27">
        <v>3027.79766947976</v>
      </c>
      <c r="G88" s="36">
        <v>7021.95037420649</v>
      </c>
      <c r="L88" s="16"/>
    </row>
    <row r="89" spans="1:12" ht="12.75" customHeight="1">
      <c r="A89" s="26" t="s">
        <v>5</v>
      </c>
      <c r="B89" s="27">
        <v>50625.188227</v>
      </c>
      <c r="C89" s="27">
        <v>3803.599998</v>
      </c>
      <c r="D89" s="27">
        <v>33109.28994</v>
      </c>
      <c r="E89" s="27">
        <v>9813.129576</v>
      </c>
      <c r="F89" s="27">
        <v>8026.535557</v>
      </c>
      <c r="G89" s="36">
        <v>105377.743298</v>
      </c>
      <c r="L89" s="16"/>
    </row>
    <row r="90" spans="1:12" ht="12.75" customHeight="1">
      <c r="A90" s="26" t="s">
        <v>6</v>
      </c>
      <c r="B90" s="27">
        <v>1344.242457</v>
      </c>
      <c r="C90" s="27">
        <v>27.239993</v>
      </c>
      <c r="D90" s="27">
        <v>214.181033</v>
      </c>
      <c r="E90" s="27">
        <v>294.727165</v>
      </c>
      <c r="F90" s="27">
        <v>329.342286</v>
      </c>
      <c r="G90" s="36">
        <v>2209.732934</v>
      </c>
      <c r="L90" s="16"/>
    </row>
    <row r="91" spans="1:12" ht="12.75" customHeight="1">
      <c r="A91" s="26" t="s">
        <v>7</v>
      </c>
      <c r="B91" s="27">
        <v>-138.968093</v>
      </c>
      <c r="C91" s="27">
        <v>25.653954</v>
      </c>
      <c r="D91" s="27">
        <v>203.36617</v>
      </c>
      <c r="E91" s="27">
        <v>270.92891</v>
      </c>
      <c r="F91" s="27">
        <v>302.998575</v>
      </c>
      <c r="G91" s="36">
        <v>663.979516</v>
      </c>
      <c r="L91" s="16"/>
    </row>
    <row r="92" spans="1:7" ht="12.75" customHeight="1">
      <c r="A92" s="26" t="s">
        <v>81</v>
      </c>
      <c r="B92" s="19"/>
      <c r="C92" s="19"/>
      <c r="D92" s="19"/>
      <c r="E92" s="19"/>
      <c r="F92" s="19"/>
      <c r="G92" s="37"/>
    </row>
    <row r="93" spans="1:7" ht="12.75" customHeight="1">
      <c r="A93" s="23" t="s">
        <v>8</v>
      </c>
      <c r="B93" s="19"/>
      <c r="C93" s="19"/>
      <c r="D93" s="19"/>
      <c r="E93" s="19"/>
      <c r="F93" s="19"/>
      <c r="G93" s="37"/>
    </row>
    <row r="94" spans="1:7" ht="12.75" customHeight="1">
      <c r="A94" s="26" t="s">
        <v>9</v>
      </c>
      <c r="B94" s="29">
        <v>-21.3992041888964</v>
      </c>
      <c r="C94" s="29">
        <v>-5.74664442725107</v>
      </c>
      <c r="D94" s="29">
        <v>-1.30036331264936</v>
      </c>
      <c r="E94" s="29">
        <v>-32.9706532960385</v>
      </c>
      <c r="F94" s="29">
        <v>-23.968570069663</v>
      </c>
      <c r="G94" s="38">
        <v>-13.8588070382854</v>
      </c>
    </row>
    <row r="95" spans="1:7" ht="12.75" customHeight="1">
      <c r="A95" s="26" t="s">
        <v>10</v>
      </c>
      <c r="B95" s="29">
        <v>-3.81221982154567</v>
      </c>
      <c r="C95" s="29">
        <v>0.285140419752414</v>
      </c>
      <c r="D95" s="29">
        <v>1.60861472701191</v>
      </c>
      <c r="E95" s="29">
        <v>-4.93870845428649</v>
      </c>
      <c r="F95" s="29">
        <v>-5.2569425235251</v>
      </c>
      <c r="G95" s="38">
        <v>-2.17606591180026</v>
      </c>
    </row>
    <row r="96" spans="1:7" ht="12.75" customHeight="1">
      <c r="A96" s="26" t="s">
        <v>11</v>
      </c>
      <c r="B96" s="29">
        <v>30.7694949700275</v>
      </c>
      <c r="C96" s="29">
        <v>31.9749841245005</v>
      </c>
      <c r="D96" s="29">
        <v>46.1426769014503</v>
      </c>
      <c r="E96" s="29">
        <v>31.5466552005101</v>
      </c>
      <c r="F96" s="29">
        <v>30.9383595382895</v>
      </c>
      <c r="G96" s="38">
        <v>35.7284369049116</v>
      </c>
    </row>
    <row r="97" spans="1:7" ht="12.75" customHeight="1">
      <c r="A97" s="26" t="s">
        <v>12</v>
      </c>
      <c r="B97" s="29">
        <v>-36.1149526407113</v>
      </c>
      <c r="C97" s="29">
        <v>7.4156613741386</v>
      </c>
      <c r="D97" s="29">
        <v>-3.7040257479257</v>
      </c>
      <c r="E97" s="29">
        <v>7.03142182269379</v>
      </c>
      <c r="F97" s="29">
        <v>-5.81751762116716</v>
      </c>
      <c r="G97" s="38">
        <v>-10.5867443559774</v>
      </c>
    </row>
    <row r="98" spans="1:7" ht="12.75" customHeight="1">
      <c r="A98" s="96" t="s">
        <v>13</v>
      </c>
      <c r="B98" s="97">
        <v>12152.8040590551</v>
      </c>
      <c r="C98" s="97">
        <v>2562.1014548803</v>
      </c>
      <c r="D98" s="97">
        <v>11942.8062508591</v>
      </c>
      <c r="E98" s="97">
        <v>1905.8091097561</v>
      </c>
      <c r="F98" s="97">
        <v>1411.67672596267</v>
      </c>
      <c r="G98" s="88">
        <v>2878.30229029304</v>
      </c>
    </row>
    <row r="99" spans="1:7" ht="12.75" customHeight="1">
      <c r="A99" s="26" t="s">
        <v>107</v>
      </c>
      <c r="B99" s="124">
        <v>1629.94629818284</v>
      </c>
      <c r="C99" s="124">
        <v>901.676188002513</v>
      </c>
      <c r="D99" s="124">
        <v>358.643282806687</v>
      </c>
      <c r="E99" s="124">
        <v>792.450353469837</v>
      </c>
      <c r="F99" s="124">
        <v>357.642058762079</v>
      </c>
      <c r="G99" s="125">
        <v>535.863123794756</v>
      </c>
    </row>
    <row r="100" spans="1:7" ht="12.75" customHeight="1" thickBot="1">
      <c r="A100" s="100" t="s">
        <v>106</v>
      </c>
      <c r="B100" s="126">
        <v>147.189843965133</v>
      </c>
      <c r="C100" s="126">
        <v>307.413045857347</v>
      </c>
      <c r="D100" s="126">
        <v>108.337755440267</v>
      </c>
      <c r="E100" s="126">
        <v>58.2445883173224</v>
      </c>
      <c r="F100" s="126">
        <v>142.609821249105</v>
      </c>
      <c r="G100" s="127">
        <v>130.381351570381</v>
      </c>
    </row>
    <row r="101" spans="1:7" ht="12.75" customHeight="1" thickTop="1">
      <c r="A101" s="159"/>
      <c r="B101" s="160"/>
      <c r="C101" s="160"/>
      <c r="D101" s="160"/>
      <c r="E101" s="160"/>
      <c r="F101" s="160"/>
      <c r="G101" s="161"/>
    </row>
    <row r="102" spans="1:7" ht="12.75" customHeight="1">
      <c r="A102" s="159"/>
      <c r="B102" s="160"/>
      <c r="C102" s="160"/>
      <c r="D102" s="160"/>
      <c r="E102" s="160"/>
      <c r="F102" s="160"/>
      <c r="G102" s="161"/>
    </row>
    <row r="103" spans="1:7" ht="12.75">
      <c r="A103" s="19"/>
      <c r="B103" s="19"/>
      <c r="C103" s="19"/>
      <c r="D103" s="19"/>
      <c r="E103" s="19"/>
      <c r="F103" s="19"/>
      <c r="G103" s="19"/>
    </row>
    <row r="104" spans="1:7" ht="12.75">
      <c r="A104" s="19"/>
      <c r="B104" s="19"/>
      <c r="C104" s="19"/>
      <c r="D104" s="19"/>
      <c r="E104" s="19"/>
      <c r="F104" s="19"/>
      <c r="G104" s="19"/>
    </row>
    <row r="105" spans="1:7" ht="12.75">
      <c r="A105" s="18" t="s">
        <v>220</v>
      </c>
      <c r="B105" s="19"/>
      <c r="C105" s="19"/>
      <c r="D105" s="19"/>
      <c r="E105" s="19"/>
      <c r="F105" s="19"/>
      <c r="G105" s="19"/>
    </row>
    <row r="106" spans="1:7" ht="13.5" thickBot="1">
      <c r="A106" s="20" t="s">
        <v>248</v>
      </c>
      <c r="B106" s="19"/>
      <c r="C106" s="19"/>
      <c r="D106" s="19"/>
      <c r="E106" s="19"/>
      <c r="F106" s="19"/>
      <c r="G106" s="19"/>
    </row>
    <row r="107" spans="1:12" ht="13.5" customHeight="1" thickTop="1">
      <c r="A107" s="42"/>
      <c r="B107" s="213" t="s">
        <v>16</v>
      </c>
      <c r="C107" s="213"/>
      <c r="D107" s="213"/>
      <c r="E107" s="213"/>
      <c r="F107" s="123"/>
      <c r="G107" s="19"/>
      <c r="H107" s="19"/>
      <c r="I107" s="19"/>
      <c r="J107" s="19"/>
      <c r="K107" s="19"/>
      <c r="L107" s="10"/>
    </row>
    <row r="108" spans="1:11" ht="34.5" thickBot="1">
      <c r="A108" s="43"/>
      <c r="B108" s="143" t="s">
        <v>135</v>
      </c>
      <c r="C108" s="143" t="s">
        <v>17</v>
      </c>
      <c r="D108" s="143" t="s">
        <v>18</v>
      </c>
      <c r="E108" s="144" t="s">
        <v>20</v>
      </c>
      <c r="F108" s="19"/>
      <c r="G108" s="19"/>
      <c r="H108" s="19"/>
      <c r="I108" s="19"/>
      <c r="J108" s="19"/>
      <c r="K108" s="10"/>
    </row>
    <row r="109" spans="1:11" ht="12.75" customHeight="1">
      <c r="A109" s="44" t="s">
        <v>1</v>
      </c>
      <c r="B109" s="35"/>
      <c r="C109" s="35"/>
      <c r="D109" s="35"/>
      <c r="E109" s="35"/>
      <c r="F109" s="19"/>
      <c r="G109" s="19"/>
      <c r="H109" s="19"/>
      <c r="I109" s="19"/>
      <c r="J109" s="19"/>
      <c r="K109" s="10"/>
    </row>
    <row r="110" spans="1:11" ht="12.75" customHeight="1">
      <c r="A110" s="28" t="s">
        <v>0</v>
      </c>
      <c r="B110" s="39">
        <v>4</v>
      </c>
      <c r="C110" s="39">
        <v>1221</v>
      </c>
      <c r="D110" s="39">
        <v>71</v>
      </c>
      <c r="E110" s="36">
        <v>1296</v>
      </c>
      <c r="F110" s="72"/>
      <c r="G110" s="19"/>
      <c r="H110" s="19"/>
      <c r="I110" s="19"/>
      <c r="J110" s="19"/>
      <c r="K110" s="16"/>
    </row>
    <row r="111" spans="1:11" ht="12.75" customHeight="1">
      <c r="A111" s="28" t="s">
        <v>2</v>
      </c>
      <c r="B111" s="39">
        <v>76</v>
      </c>
      <c r="C111" s="39">
        <v>7500</v>
      </c>
      <c r="D111" s="39">
        <v>4959</v>
      </c>
      <c r="E111" s="36">
        <v>12535</v>
      </c>
      <c r="F111" s="72"/>
      <c r="G111" s="19"/>
      <c r="H111" s="19"/>
      <c r="I111" s="19"/>
      <c r="J111" s="19"/>
      <c r="K111" s="16"/>
    </row>
    <row r="112" spans="1:11" ht="12.75" customHeight="1">
      <c r="A112" s="28" t="s">
        <v>14</v>
      </c>
      <c r="B112" s="40">
        <v>176.153362</v>
      </c>
      <c r="C112" s="40">
        <v>22988.587449</v>
      </c>
      <c r="D112" s="40">
        <v>12693.682297</v>
      </c>
      <c r="E112" s="36">
        <v>35858.423108</v>
      </c>
      <c r="F112" s="72"/>
      <c r="G112" s="19"/>
      <c r="H112" s="19"/>
      <c r="I112" s="19"/>
      <c r="J112" s="19"/>
      <c r="K112" s="16"/>
    </row>
    <row r="113" spans="1:11" ht="12.75" customHeight="1">
      <c r="A113" s="28" t="s">
        <v>3</v>
      </c>
      <c r="B113" s="40">
        <v>11.938833</v>
      </c>
      <c r="C113" s="40">
        <v>-1078.765493</v>
      </c>
      <c r="D113" s="40">
        <v>-96.48916</v>
      </c>
      <c r="E113" s="36">
        <v>-1163.31582</v>
      </c>
      <c r="F113" s="72"/>
      <c r="G113" s="19"/>
      <c r="H113" s="19"/>
      <c r="I113" s="19"/>
      <c r="J113" s="19"/>
      <c r="K113" s="16"/>
    </row>
    <row r="114" spans="1:11" ht="12.75" customHeight="1">
      <c r="A114" s="28" t="s">
        <v>4</v>
      </c>
      <c r="B114" s="40">
        <v>-127</v>
      </c>
      <c r="C114" s="40">
        <v>3868</v>
      </c>
      <c r="D114" s="40">
        <v>2261</v>
      </c>
      <c r="E114" s="36">
        <v>6002</v>
      </c>
      <c r="F114" s="72"/>
      <c r="G114" s="19"/>
      <c r="H114" s="19"/>
      <c r="I114" s="19"/>
      <c r="J114" s="19"/>
      <c r="K114" s="16"/>
    </row>
    <row r="115" spans="1:11" ht="12.75" customHeight="1">
      <c r="A115" s="28" t="s">
        <v>5</v>
      </c>
      <c r="B115" s="40">
        <v>630.833973</v>
      </c>
      <c r="C115" s="40">
        <v>92006.678492</v>
      </c>
      <c r="D115" s="40">
        <v>14686.036894</v>
      </c>
      <c r="E115" s="36">
        <v>107323.549359</v>
      </c>
      <c r="F115" s="72"/>
      <c r="G115" s="19"/>
      <c r="H115" s="19"/>
      <c r="I115" s="19"/>
      <c r="J115" s="19"/>
      <c r="K115" s="16"/>
    </row>
    <row r="116" spans="1:11" ht="12.75" customHeight="1">
      <c r="A116" s="28" t="s">
        <v>6</v>
      </c>
      <c r="B116" s="40">
        <v>68.657797</v>
      </c>
      <c r="C116" s="40">
        <v>2061.642313</v>
      </c>
      <c r="D116" s="40">
        <v>57.823594</v>
      </c>
      <c r="E116" s="36">
        <v>2188.123704</v>
      </c>
      <c r="F116" s="72"/>
      <c r="G116" s="19"/>
      <c r="H116" s="19"/>
      <c r="I116" s="19"/>
      <c r="J116" s="19"/>
      <c r="K116" s="16"/>
    </row>
    <row r="117" spans="1:11" ht="12.75" customHeight="1">
      <c r="A117" s="28" t="s">
        <v>7</v>
      </c>
      <c r="B117" s="40">
        <v>68.657797</v>
      </c>
      <c r="C117" s="40">
        <v>-1612.217445</v>
      </c>
      <c r="D117" s="40">
        <v>-695.080387</v>
      </c>
      <c r="E117" s="36">
        <v>-2238.640035</v>
      </c>
      <c r="F117" s="72"/>
      <c r="G117" s="19"/>
      <c r="H117" s="19"/>
      <c r="I117" s="19"/>
      <c r="J117" s="19"/>
      <c r="K117" s="16"/>
    </row>
    <row r="118" spans="1:11" ht="12.75" customHeight="1">
      <c r="A118" s="28"/>
      <c r="B118" s="19"/>
      <c r="C118" s="19"/>
      <c r="D118" s="19"/>
      <c r="E118" s="37"/>
      <c r="F118" s="72"/>
      <c r="G118" s="19"/>
      <c r="H118" s="19"/>
      <c r="I118" s="19"/>
      <c r="J118" s="19"/>
      <c r="K118" s="10"/>
    </row>
    <row r="119" spans="1:11" ht="12.75" customHeight="1">
      <c r="A119" s="44" t="s">
        <v>8</v>
      </c>
      <c r="B119" s="19"/>
      <c r="C119" s="19"/>
      <c r="D119" s="19"/>
      <c r="E119" s="37"/>
      <c r="F119" s="72"/>
      <c r="G119" s="19"/>
      <c r="H119" s="19"/>
      <c r="I119" s="19"/>
      <c r="J119" s="19"/>
      <c r="K119" s="10"/>
    </row>
    <row r="120" spans="1:11" ht="12.75" customHeight="1">
      <c r="A120" s="28" t="s">
        <v>9</v>
      </c>
      <c r="B120" s="41">
        <v>-2.91757191149944</v>
      </c>
      <c r="C120" s="41">
        <v>7.47455975684695</v>
      </c>
      <c r="D120" s="41">
        <v>4.08560706665625</v>
      </c>
      <c r="E120" s="38">
        <v>7.07518932185889</v>
      </c>
      <c r="F120" s="72"/>
      <c r="G120" s="19"/>
      <c r="H120" s="19"/>
      <c r="I120" s="19"/>
      <c r="J120" s="19"/>
      <c r="K120" s="10"/>
    </row>
    <row r="121" spans="1:11" ht="12.75" customHeight="1">
      <c r="A121" s="28" t="s">
        <v>10</v>
      </c>
      <c r="B121" s="41">
        <v>2.01589571016969</v>
      </c>
      <c r="C121" s="41">
        <v>7.12014478063994</v>
      </c>
      <c r="D121" s="41">
        <v>3.56747804301041</v>
      </c>
      <c r="E121" s="38">
        <v>6.60399963660297</v>
      </c>
      <c r="F121" s="72"/>
      <c r="G121" s="19"/>
      <c r="H121" s="19"/>
      <c r="I121" s="19"/>
      <c r="J121" s="19"/>
      <c r="K121" s="10"/>
    </row>
    <row r="122" spans="1:11" ht="12.75" customHeight="1">
      <c r="A122" s="28" t="s">
        <v>11</v>
      </c>
      <c r="B122" s="41">
        <v>9.3738589376828</v>
      </c>
      <c r="C122" s="41">
        <v>39.4503818317696</v>
      </c>
      <c r="D122" s="41">
        <v>31.6706517228601</v>
      </c>
      <c r="E122" s="38">
        <v>38.209026162388</v>
      </c>
      <c r="F122" s="72"/>
      <c r="K122" s="1"/>
    </row>
    <row r="123" spans="1:11" ht="12.75" customHeight="1">
      <c r="A123" s="28" t="s">
        <v>12</v>
      </c>
      <c r="B123" s="41">
        <v>6.77752207760871</v>
      </c>
      <c r="C123" s="41">
        <v>-4.69261321685481</v>
      </c>
      <c r="D123" s="41">
        <v>-0.760135299926358</v>
      </c>
      <c r="E123" s="38">
        <v>-3.24419123645307</v>
      </c>
      <c r="F123" s="72"/>
      <c r="K123" s="1"/>
    </row>
    <row r="124" spans="1:11" ht="12.75" customHeight="1">
      <c r="A124" s="101" t="s">
        <v>13</v>
      </c>
      <c r="B124" s="40">
        <v>2317.80739473684</v>
      </c>
      <c r="C124" s="40">
        <v>3065.1449932</v>
      </c>
      <c r="D124" s="40">
        <v>2559.72621435773</v>
      </c>
      <c r="E124" s="145">
        <v>2860.66398946949</v>
      </c>
      <c r="F124" s="72"/>
      <c r="K124" s="1"/>
    </row>
    <row r="125" spans="1:11" ht="12.75" customHeight="1">
      <c r="A125" s="28" t="s">
        <v>107</v>
      </c>
      <c r="B125" s="40">
        <v>-1671</v>
      </c>
      <c r="C125" s="40">
        <v>516</v>
      </c>
      <c r="D125" s="40">
        <v>456</v>
      </c>
      <c r="E125" s="145">
        <v>479</v>
      </c>
      <c r="F125" s="72"/>
      <c r="K125" s="1"/>
    </row>
    <row r="126" spans="1:11" ht="12.75" customHeight="1" thickBot="1">
      <c r="A126" s="100" t="s">
        <v>106</v>
      </c>
      <c r="B126" s="126">
        <v>76.8330704788207</v>
      </c>
      <c r="C126" s="126">
        <v>102.79045685932</v>
      </c>
      <c r="D126" s="126">
        <v>80.0072074816638</v>
      </c>
      <c r="E126" s="127">
        <v>97.2920458100549</v>
      </c>
      <c r="F126" s="72"/>
      <c r="K126" s="1"/>
    </row>
    <row r="127" spans="1:11" ht="12.75" customHeight="1" thickTop="1">
      <c r="A127" s="159"/>
      <c r="B127" s="160"/>
      <c r="C127" s="160"/>
      <c r="D127" s="160"/>
      <c r="E127" s="161"/>
      <c r="F127" s="72"/>
      <c r="K127" s="1"/>
    </row>
    <row r="128" spans="1:11" ht="12.75" customHeight="1">
      <c r="A128" s="159"/>
      <c r="B128" s="160"/>
      <c r="C128" s="160"/>
      <c r="D128" s="160"/>
      <c r="E128" s="161"/>
      <c r="F128" s="72"/>
      <c r="K128" s="1"/>
    </row>
    <row r="129" spans="1:7" ht="12.75">
      <c r="A129" s="19"/>
      <c r="B129" s="19"/>
      <c r="C129" s="19"/>
      <c r="D129" s="19"/>
      <c r="E129" s="19"/>
      <c r="F129" s="19"/>
      <c r="G129" s="19"/>
    </row>
    <row r="130" spans="1:7" ht="12.75">
      <c r="A130" s="34"/>
      <c r="B130" s="19"/>
      <c r="C130" s="19"/>
      <c r="D130" s="19"/>
      <c r="E130" s="19"/>
      <c r="F130" s="19"/>
      <c r="G130" s="19"/>
    </row>
    <row r="131" spans="1:7" ht="12.75">
      <c r="A131" s="18" t="s">
        <v>221</v>
      </c>
      <c r="B131" s="19"/>
      <c r="C131" s="19"/>
      <c r="D131" s="19"/>
      <c r="E131" s="19"/>
      <c r="F131" s="19"/>
      <c r="G131" s="19"/>
    </row>
    <row r="132" spans="1:7" ht="13.5" thickBot="1">
      <c r="A132" s="20" t="s">
        <v>247</v>
      </c>
      <c r="B132" s="19"/>
      <c r="C132" s="19"/>
      <c r="D132" s="19"/>
      <c r="E132" s="19"/>
      <c r="F132" s="19"/>
      <c r="G132" s="19"/>
    </row>
    <row r="133" spans="1:11" ht="13.5" customHeight="1" thickTop="1">
      <c r="A133" s="42"/>
      <c r="B133" s="213" t="s">
        <v>16</v>
      </c>
      <c r="C133" s="213"/>
      <c r="D133" s="213"/>
      <c r="E133" s="213"/>
      <c r="F133" s="19"/>
      <c r="K133" s="1"/>
    </row>
    <row r="134" spans="1:11" ht="34.5" thickBot="1">
      <c r="A134" s="43"/>
      <c r="B134" s="143" t="s">
        <v>135</v>
      </c>
      <c r="C134" s="143" t="s">
        <v>17</v>
      </c>
      <c r="D134" s="143" t="s">
        <v>18</v>
      </c>
      <c r="E134" s="144" t="s">
        <v>20</v>
      </c>
      <c r="F134" s="19"/>
      <c r="K134" s="1"/>
    </row>
    <row r="135" spans="1:11" ht="12.75" customHeight="1">
      <c r="A135" s="44" t="s">
        <v>1</v>
      </c>
      <c r="B135" s="35"/>
      <c r="C135" s="35"/>
      <c r="D135" s="35"/>
      <c r="E135" s="35"/>
      <c r="F135" s="19"/>
      <c r="K135" s="1"/>
    </row>
    <row r="136" spans="1:11" ht="12.75" customHeight="1">
      <c r="A136" s="28" t="s">
        <v>0</v>
      </c>
      <c r="B136" s="39">
        <v>4</v>
      </c>
      <c r="C136" s="39">
        <v>1176</v>
      </c>
      <c r="D136" s="39">
        <v>68</v>
      </c>
      <c r="E136" s="36">
        <v>1248</v>
      </c>
      <c r="F136" s="19"/>
      <c r="K136" s="16"/>
    </row>
    <row r="137" spans="1:11" ht="12.75" customHeight="1">
      <c r="A137" s="28" t="s">
        <v>2</v>
      </c>
      <c r="B137" s="39">
        <v>72</v>
      </c>
      <c r="C137" s="39">
        <v>8163</v>
      </c>
      <c r="D137" s="39">
        <v>4869</v>
      </c>
      <c r="E137" s="36">
        <v>13104</v>
      </c>
      <c r="F137" s="19"/>
      <c r="K137" s="16"/>
    </row>
    <row r="138" spans="1:11" ht="12.75" customHeight="1">
      <c r="A138" s="28" t="s">
        <v>14</v>
      </c>
      <c r="B138" s="40">
        <v>163.160044</v>
      </c>
      <c r="C138" s="40">
        <v>25265.448916</v>
      </c>
      <c r="D138" s="40">
        <v>12288.664252</v>
      </c>
      <c r="E138" s="36">
        <v>37717.273212</v>
      </c>
      <c r="F138" s="19"/>
      <c r="K138" s="16"/>
    </row>
    <row r="139" spans="1:11" ht="12.75" customHeight="1">
      <c r="A139" s="28" t="s">
        <v>3</v>
      </c>
      <c r="B139" s="40">
        <v>9.814504</v>
      </c>
      <c r="C139" s="40">
        <v>-4326.879637</v>
      </c>
      <c r="D139" s="40">
        <v>324.03384</v>
      </c>
      <c r="E139" s="36">
        <v>-3993.031293</v>
      </c>
      <c r="F139" s="19"/>
      <c r="K139" s="16"/>
    </row>
    <row r="140" spans="1:11" ht="12.75" customHeight="1">
      <c r="A140" s="28" t="s">
        <v>4</v>
      </c>
      <c r="B140" s="40">
        <v>-125.961580503533</v>
      </c>
      <c r="C140" s="40">
        <v>4747.66964708708</v>
      </c>
      <c r="D140" s="40">
        <v>2444.93812957144</v>
      </c>
      <c r="E140" s="36">
        <v>7066.64619615499</v>
      </c>
      <c r="F140" s="19"/>
      <c r="K140" s="16"/>
    </row>
    <row r="141" spans="1:11" ht="12.75" customHeight="1">
      <c r="A141" s="28" t="s">
        <v>5</v>
      </c>
      <c r="B141" s="40">
        <v>573.074547</v>
      </c>
      <c r="C141" s="40">
        <v>91363.39808</v>
      </c>
      <c r="D141" s="40">
        <v>13441.270671</v>
      </c>
      <c r="E141" s="36">
        <v>105377.743298</v>
      </c>
      <c r="F141" s="19"/>
      <c r="K141" s="16"/>
    </row>
    <row r="142" spans="1:11" ht="12.75" customHeight="1">
      <c r="A142" s="28" t="s">
        <v>6</v>
      </c>
      <c r="B142" s="40">
        <v>109.17776</v>
      </c>
      <c r="C142" s="40">
        <v>1898.90234</v>
      </c>
      <c r="D142" s="40">
        <v>201.652834</v>
      </c>
      <c r="E142" s="36">
        <v>2209.732934</v>
      </c>
      <c r="F142" s="19"/>
      <c r="K142" s="16"/>
    </row>
    <row r="143" spans="1:11" ht="12.75" customHeight="1">
      <c r="A143" s="28" t="s">
        <v>7</v>
      </c>
      <c r="B143" s="40">
        <v>109.17776</v>
      </c>
      <c r="C143" s="40">
        <v>404.590288</v>
      </c>
      <c r="D143" s="40">
        <v>150.211468</v>
      </c>
      <c r="E143" s="36">
        <v>663.979516</v>
      </c>
      <c r="F143" s="19"/>
      <c r="K143" s="16"/>
    </row>
    <row r="144" spans="1:11" ht="12.75" customHeight="1">
      <c r="A144" s="28"/>
      <c r="B144" s="19"/>
      <c r="C144" s="19"/>
      <c r="D144" s="19"/>
      <c r="E144" s="37"/>
      <c r="F144" s="19"/>
      <c r="K144" s="1"/>
    </row>
    <row r="145" spans="1:11" ht="12.75" customHeight="1">
      <c r="A145" s="44" t="s">
        <v>8</v>
      </c>
      <c r="B145" s="19"/>
      <c r="C145" s="19"/>
      <c r="D145" s="19"/>
      <c r="E145" s="37"/>
      <c r="F145" s="19"/>
      <c r="K145" s="1"/>
    </row>
    <row r="146" spans="1:11" ht="12.75" customHeight="1">
      <c r="A146" s="28" t="s">
        <v>9</v>
      </c>
      <c r="B146" s="41">
        <v>-1.52643659080141</v>
      </c>
      <c r="C146" s="41">
        <v>-16.1049363467526</v>
      </c>
      <c r="D146" s="41">
        <v>3.33606718573881</v>
      </c>
      <c r="E146" s="38">
        <v>-13.8588070382854</v>
      </c>
      <c r="F146" s="19"/>
      <c r="K146" s="1"/>
    </row>
    <row r="147" spans="1:11" ht="12.75" customHeight="1">
      <c r="A147" s="28" t="s">
        <v>10</v>
      </c>
      <c r="B147" s="41">
        <v>1.7508859977339</v>
      </c>
      <c r="C147" s="41">
        <v>-2.94997017104545</v>
      </c>
      <c r="D147" s="41">
        <v>2.91691161561611</v>
      </c>
      <c r="E147" s="38">
        <v>-2.17606591180026</v>
      </c>
      <c r="F147" s="19"/>
      <c r="K147" s="1"/>
    </row>
    <row r="148" spans="1:11" ht="12.75" customHeight="1">
      <c r="A148" s="28" t="s">
        <v>11</v>
      </c>
      <c r="B148" s="41">
        <v>10.859525743341</v>
      </c>
      <c r="C148" s="41">
        <v>36.4307353116759</v>
      </c>
      <c r="D148" s="41">
        <v>32.015050563964</v>
      </c>
      <c r="E148" s="38">
        <v>35.7284369049116</v>
      </c>
      <c r="F148" s="19"/>
      <c r="K148" s="1"/>
    </row>
    <row r="149" spans="1:11" ht="12.75" customHeight="1">
      <c r="A149" s="28" t="s">
        <v>12</v>
      </c>
      <c r="B149" s="41">
        <v>6.01526192282714</v>
      </c>
      <c r="C149" s="41">
        <v>-17.1256788327236</v>
      </c>
      <c r="D149" s="41">
        <v>2.6368516004273</v>
      </c>
      <c r="E149" s="38">
        <v>-10.5867443559774</v>
      </c>
      <c r="F149" s="19"/>
      <c r="K149" s="1"/>
    </row>
    <row r="150" spans="1:11" ht="12.75" customHeight="1">
      <c r="A150" s="101" t="s">
        <v>13</v>
      </c>
      <c r="B150" s="40">
        <v>2266.11172222222</v>
      </c>
      <c r="C150" s="40">
        <v>3095.11808354772</v>
      </c>
      <c r="D150" s="40">
        <v>2523.85792811666</v>
      </c>
      <c r="E150" s="145">
        <v>2878.30229029304</v>
      </c>
      <c r="F150" s="19"/>
      <c r="K150" s="1"/>
    </row>
    <row r="151" spans="1:11" ht="12.75" customHeight="1">
      <c r="A151" s="28" t="s">
        <v>107</v>
      </c>
      <c r="B151" s="40">
        <v>-1749.4663958824</v>
      </c>
      <c r="C151" s="40">
        <v>581.608434042274</v>
      </c>
      <c r="D151" s="40">
        <v>502.143793298714</v>
      </c>
      <c r="E151" s="145">
        <v>539.273977118055</v>
      </c>
      <c r="F151" s="19"/>
      <c r="K151" s="1"/>
    </row>
    <row r="152" spans="1:11" ht="12.75" customHeight="1" thickBot="1">
      <c r="A152" s="100" t="s">
        <v>106</v>
      </c>
      <c r="B152" s="126">
        <v>76.4318723096694</v>
      </c>
      <c r="C152" s="126">
        <v>149.328599761363</v>
      </c>
      <c r="D152" s="126">
        <v>71.6270012288331</v>
      </c>
      <c r="E152" s="127">
        <v>130.381351570381</v>
      </c>
      <c r="F152" s="19"/>
      <c r="K152" s="1"/>
    </row>
    <row r="153" spans="1:11" ht="12.75" customHeight="1" thickTop="1">
      <c r="A153" s="159"/>
      <c r="B153" s="160"/>
      <c r="C153" s="160"/>
      <c r="D153" s="160"/>
      <c r="E153" s="161"/>
      <c r="F153" s="19"/>
      <c r="K153" s="1"/>
    </row>
    <row r="154" spans="1:11" ht="12.75" customHeight="1">
      <c r="A154" s="159"/>
      <c r="B154" s="160"/>
      <c r="C154" s="160"/>
      <c r="D154" s="160"/>
      <c r="E154" s="161"/>
      <c r="F154" s="19"/>
      <c r="K154" s="1"/>
    </row>
    <row r="155" spans="1:12" ht="12.75">
      <c r="A155" s="34"/>
      <c r="B155" s="19"/>
      <c r="C155" s="19"/>
      <c r="D155" s="19"/>
      <c r="E155" s="19"/>
      <c r="F155" s="19"/>
      <c r="G155" s="19"/>
      <c r="H155" s="19"/>
      <c r="L155" s="17"/>
    </row>
    <row r="156" spans="1:12" ht="15">
      <c r="A156" s="30"/>
      <c r="B156" s="19"/>
      <c r="C156" s="19"/>
      <c r="D156" s="19"/>
      <c r="E156" s="19"/>
      <c r="F156" s="19"/>
      <c r="G156" s="19"/>
      <c r="H156" s="19"/>
      <c r="L156" s="17"/>
    </row>
    <row r="157" spans="1:12" ht="12.75">
      <c r="A157" s="18" t="s">
        <v>245</v>
      </c>
      <c r="B157" s="19"/>
      <c r="C157" s="19"/>
      <c r="D157" s="19"/>
      <c r="E157" s="19"/>
      <c r="F157" s="19"/>
      <c r="G157" s="19"/>
      <c r="H157" s="19"/>
      <c r="L157" s="17"/>
    </row>
    <row r="158" spans="1:12" ht="13.5" thickBot="1">
      <c r="A158" s="111" t="s">
        <v>246</v>
      </c>
      <c r="B158" s="131"/>
      <c r="C158" s="131"/>
      <c r="D158" s="131"/>
      <c r="E158" s="131"/>
      <c r="F158" s="131"/>
      <c r="G158" s="131"/>
      <c r="H158" s="19"/>
      <c r="L158" s="17"/>
    </row>
    <row r="159" spans="1:12" ht="60" customHeight="1" thickTop="1">
      <c r="A159" s="214" t="s">
        <v>19</v>
      </c>
      <c r="B159" s="150" t="s">
        <v>270</v>
      </c>
      <c r="C159" s="150" t="s">
        <v>103</v>
      </c>
      <c r="D159" s="150" t="s">
        <v>271</v>
      </c>
      <c r="E159" s="150" t="s">
        <v>105</v>
      </c>
      <c r="F159" s="151" t="s">
        <v>128</v>
      </c>
      <c r="G159" s="152" t="s">
        <v>269</v>
      </c>
      <c r="H159" s="19"/>
      <c r="L159" s="17"/>
    </row>
    <row r="160" spans="1:12" ht="13.5" thickBot="1">
      <c r="A160" s="215"/>
      <c r="B160" s="143" t="s">
        <v>99</v>
      </c>
      <c r="C160" s="143" t="s">
        <v>109</v>
      </c>
      <c r="D160" s="143" t="s">
        <v>101</v>
      </c>
      <c r="E160" s="143" t="s">
        <v>108</v>
      </c>
      <c r="F160" s="217" t="s">
        <v>252</v>
      </c>
      <c r="G160" s="217"/>
      <c r="H160" s="19"/>
      <c r="L160" s="17"/>
    </row>
    <row r="161" spans="1:13" ht="12.75" customHeight="1">
      <c r="A161" s="28" t="s">
        <v>21</v>
      </c>
      <c r="B161" s="40">
        <v>3796.1143961634</v>
      </c>
      <c r="C161" s="40">
        <v>6299.08990944485</v>
      </c>
      <c r="D161" s="40">
        <v>22.0412807526155</v>
      </c>
      <c r="E161" s="46">
        <v>1.65732682506884</v>
      </c>
      <c r="F161" s="36">
        <v>10118.9029131859</v>
      </c>
      <c r="G161" s="52" t="s">
        <v>338</v>
      </c>
      <c r="H161" s="19"/>
      <c r="I161" s="46"/>
      <c r="J161" s="129"/>
      <c r="L161" s="17"/>
      <c r="M161" s="16"/>
    </row>
    <row r="162" spans="1:13" ht="12.75" customHeight="1">
      <c r="A162" s="28" t="s">
        <v>22</v>
      </c>
      <c r="B162" s="40">
        <v>333.282541871426</v>
      </c>
      <c r="C162" s="46">
        <v>4926.20923411873</v>
      </c>
      <c r="D162" s="46">
        <v>0.234992444676</v>
      </c>
      <c r="E162" s="46">
        <v>26.9071566221787</v>
      </c>
      <c r="F162" s="36">
        <v>5286.63392505701</v>
      </c>
      <c r="G162" s="52" t="s">
        <v>339</v>
      </c>
      <c r="H162" s="19"/>
      <c r="I162" s="130"/>
      <c r="J162" s="129"/>
      <c r="L162" s="17"/>
      <c r="M162" s="16"/>
    </row>
    <row r="163" spans="1:13" ht="12.75" customHeight="1">
      <c r="A163" s="28" t="s">
        <v>23</v>
      </c>
      <c r="B163" s="40">
        <v>1733.94379882062</v>
      </c>
      <c r="C163" s="46">
        <v>4793.79911549052</v>
      </c>
      <c r="D163" s="138" t="s">
        <v>90</v>
      </c>
      <c r="E163" s="138" t="s">
        <v>90</v>
      </c>
      <c r="F163" s="36">
        <v>6527.74291431114</v>
      </c>
      <c r="G163" s="52" t="s">
        <v>340</v>
      </c>
      <c r="H163" s="19"/>
      <c r="I163" s="130"/>
      <c r="J163" s="129"/>
      <c r="L163" s="17"/>
      <c r="M163" s="16"/>
    </row>
    <row r="164" spans="1:13" ht="12.75" customHeight="1">
      <c r="A164" s="28" t="s">
        <v>24</v>
      </c>
      <c r="B164" s="40">
        <v>2851.54737175396</v>
      </c>
      <c r="C164" s="40">
        <v>3.41661873309881</v>
      </c>
      <c r="D164" s="40">
        <v>552.455197334357</v>
      </c>
      <c r="E164" s="46">
        <v>23.2696792001111</v>
      </c>
      <c r="F164" s="36">
        <v>3430.68886702153</v>
      </c>
      <c r="G164" s="52" t="s">
        <v>267</v>
      </c>
      <c r="H164" s="19"/>
      <c r="I164" s="130"/>
      <c r="J164" s="129"/>
      <c r="L164" s="17"/>
      <c r="M164" s="16"/>
    </row>
    <row r="165" spans="1:13" ht="12.75" customHeight="1">
      <c r="A165" s="28" t="s">
        <v>82</v>
      </c>
      <c r="B165" s="40">
        <v>410.458191424047</v>
      </c>
      <c r="C165" s="40">
        <v>3216.73879902524</v>
      </c>
      <c r="D165" s="40">
        <v>70.6465647661081</v>
      </c>
      <c r="E165" s="46">
        <v>18.5301809443947</v>
      </c>
      <c r="F165" s="36">
        <v>3716.37373615979</v>
      </c>
      <c r="G165" s="52" t="s">
        <v>341</v>
      </c>
      <c r="H165" s="19"/>
      <c r="I165" s="130"/>
      <c r="J165" s="129"/>
      <c r="L165" s="17"/>
      <c r="M165" s="16"/>
    </row>
    <row r="166" spans="1:13" ht="12.75" customHeight="1">
      <c r="A166" s="28" t="s">
        <v>26</v>
      </c>
      <c r="B166" s="40">
        <v>354.476564923811</v>
      </c>
      <c r="C166" s="138" t="s">
        <v>90</v>
      </c>
      <c r="D166" s="40">
        <v>22.8773437594092</v>
      </c>
      <c r="E166" s="46">
        <v>1.10830772469943</v>
      </c>
      <c r="F166" s="36">
        <v>378.462216407919</v>
      </c>
      <c r="G166" s="52" t="s">
        <v>257</v>
      </c>
      <c r="H166" s="19"/>
      <c r="I166" s="130"/>
      <c r="J166" s="129"/>
      <c r="L166" s="17"/>
      <c r="M166" s="16"/>
    </row>
    <row r="167" spans="1:13" ht="12.75" customHeight="1">
      <c r="A167" s="28" t="s">
        <v>136</v>
      </c>
      <c r="B167" s="40">
        <v>1099.22271232714</v>
      </c>
      <c r="C167" s="138" t="s">
        <v>90</v>
      </c>
      <c r="D167" s="46">
        <v>1.842001208274</v>
      </c>
      <c r="E167" s="138" t="s">
        <v>90</v>
      </c>
      <c r="F167" s="36">
        <v>1101.06471353541</v>
      </c>
      <c r="G167" s="133" t="s">
        <v>95</v>
      </c>
      <c r="H167" s="19"/>
      <c r="I167" s="133"/>
      <c r="J167" s="129"/>
      <c r="L167" s="17"/>
      <c r="M167" s="16"/>
    </row>
    <row r="168" spans="1:13" ht="12.75" customHeight="1">
      <c r="A168" s="28" t="s">
        <v>28</v>
      </c>
      <c r="B168" s="46">
        <v>11.0952781112412</v>
      </c>
      <c r="C168" s="46">
        <v>39.3153856073124</v>
      </c>
      <c r="D168" s="46">
        <v>31.864194947013</v>
      </c>
      <c r="E168" s="46">
        <v>12.1488956621731</v>
      </c>
      <c r="F168" s="36">
        <v>94.4237543277396</v>
      </c>
      <c r="G168" s="52" t="s">
        <v>337</v>
      </c>
      <c r="H168" s="19"/>
      <c r="I168" s="130"/>
      <c r="J168" s="129"/>
      <c r="L168" s="17"/>
      <c r="M168" s="16"/>
    </row>
    <row r="169" spans="1:13" ht="12.75" customHeight="1">
      <c r="A169" s="28" t="s">
        <v>137</v>
      </c>
      <c r="B169" s="40">
        <v>46.4215421317608</v>
      </c>
      <c r="C169" s="40">
        <v>1143.22074392815</v>
      </c>
      <c r="D169" s="40">
        <v>1.781794642504</v>
      </c>
      <c r="E169" s="138" t="s">
        <v>90</v>
      </c>
      <c r="F169" s="36">
        <v>1191.42408070241</v>
      </c>
      <c r="G169" s="133" t="s">
        <v>90</v>
      </c>
      <c r="H169" s="19"/>
      <c r="I169" s="133"/>
      <c r="J169" s="129"/>
      <c r="L169" s="17"/>
      <c r="M169" s="16"/>
    </row>
    <row r="170" spans="1:13" ht="12.75" customHeight="1">
      <c r="A170" s="28" t="s">
        <v>138</v>
      </c>
      <c r="B170" s="46">
        <v>3.98986065690253</v>
      </c>
      <c r="C170" s="46">
        <v>303.610437791309</v>
      </c>
      <c r="D170" s="46">
        <v>45.0910994415319</v>
      </c>
      <c r="E170" s="46">
        <v>40.1025401853042</v>
      </c>
      <c r="F170" s="36">
        <v>392.793938075047</v>
      </c>
      <c r="G170" s="52" t="s">
        <v>342</v>
      </c>
      <c r="H170" s="19"/>
      <c r="I170" s="130"/>
      <c r="J170" s="129"/>
      <c r="L170" s="17"/>
      <c r="M170" s="16"/>
    </row>
    <row r="171" spans="1:13" ht="12.75" customHeight="1">
      <c r="A171" s="28" t="s">
        <v>250</v>
      </c>
      <c r="B171" s="46">
        <v>900</v>
      </c>
      <c r="C171" s="46">
        <v>29</v>
      </c>
      <c r="D171" s="46">
        <v>109</v>
      </c>
      <c r="E171" s="138" t="s">
        <v>90</v>
      </c>
      <c r="F171" s="36">
        <v>1038</v>
      </c>
      <c r="G171" s="52" t="s">
        <v>256</v>
      </c>
      <c r="H171" s="19"/>
      <c r="I171" s="130"/>
      <c r="J171" s="129"/>
      <c r="L171" s="17"/>
      <c r="M171" s="16"/>
    </row>
    <row r="172" spans="1:13" ht="12.75" customHeight="1">
      <c r="A172" s="28" t="s">
        <v>251</v>
      </c>
      <c r="B172" s="46">
        <v>645</v>
      </c>
      <c r="C172" s="46">
        <v>3</v>
      </c>
      <c r="D172" s="46">
        <v>8</v>
      </c>
      <c r="E172" s="46">
        <v>3</v>
      </c>
      <c r="F172" s="36">
        <v>659</v>
      </c>
      <c r="G172" s="52" t="s">
        <v>265</v>
      </c>
      <c r="H172" s="19"/>
      <c r="I172" s="130"/>
      <c r="J172" s="129"/>
      <c r="L172" s="17"/>
      <c r="M172" s="16"/>
    </row>
    <row r="173" spans="1:13" ht="12.75" customHeight="1">
      <c r="A173" s="28" t="s">
        <v>30</v>
      </c>
      <c r="B173" s="40">
        <v>1429</v>
      </c>
      <c r="C173" s="46">
        <v>238</v>
      </c>
      <c r="D173" s="46">
        <v>90</v>
      </c>
      <c r="E173" s="46">
        <v>28</v>
      </c>
      <c r="F173" s="36">
        <v>1785</v>
      </c>
      <c r="G173" s="133" t="s">
        <v>95</v>
      </c>
      <c r="H173" s="19"/>
      <c r="L173" s="17"/>
      <c r="M173" s="16"/>
    </row>
    <row r="174" spans="1:13" ht="12.75" customHeight="1" thickBot="1">
      <c r="A174" s="89" t="s">
        <v>31</v>
      </c>
      <c r="B174" s="91">
        <v>13614.337634</v>
      </c>
      <c r="C174" s="91">
        <v>20996.056508</v>
      </c>
      <c r="D174" s="91">
        <v>955.945324</v>
      </c>
      <c r="E174" s="91">
        <v>154.641973</v>
      </c>
      <c r="F174" s="91">
        <v>35720.981439</v>
      </c>
      <c r="G174" s="137" t="s">
        <v>95</v>
      </c>
      <c r="H174" s="19"/>
      <c r="L174" s="17"/>
      <c r="M174" s="16"/>
    </row>
    <row r="175" spans="1:13" ht="12.75" customHeight="1" thickTop="1">
      <c r="A175" s="87"/>
      <c r="B175" s="103"/>
      <c r="C175" s="103"/>
      <c r="D175" s="103"/>
      <c r="E175" s="103"/>
      <c r="F175" s="103"/>
      <c r="G175" s="163"/>
      <c r="H175" s="19"/>
      <c r="L175" s="17"/>
      <c r="M175" s="16"/>
    </row>
    <row r="176" spans="1:13" ht="12.75" customHeight="1">
      <c r="A176" s="87"/>
      <c r="B176" s="103"/>
      <c r="C176" s="103"/>
      <c r="D176" s="103"/>
      <c r="E176" s="103"/>
      <c r="F176" s="103"/>
      <c r="G176" s="137"/>
      <c r="H176" s="19"/>
      <c r="L176" s="17"/>
      <c r="M176" s="16"/>
    </row>
    <row r="177" spans="1:7" ht="15">
      <c r="A177" s="30"/>
      <c r="B177" s="19"/>
      <c r="C177" s="19"/>
      <c r="D177" s="19"/>
      <c r="E177" s="19"/>
      <c r="F177" s="19"/>
      <c r="G177" s="162"/>
    </row>
    <row r="178" spans="1:7" ht="15">
      <c r="A178" s="30"/>
      <c r="B178" s="19"/>
      <c r="C178" s="19"/>
      <c r="D178" s="19"/>
      <c r="E178" s="19"/>
      <c r="F178" s="19"/>
      <c r="G178" s="19"/>
    </row>
    <row r="179" spans="1:7" ht="12.75">
      <c r="A179" s="18" t="s">
        <v>244</v>
      </c>
      <c r="B179" s="19"/>
      <c r="C179" s="19"/>
      <c r="D179" s="19"/>
      <c r="E179" s="19"/>
      <c r="F179" s="19"/>
      <c r="G179" s="19"/>
    </row>
    <row r="180" spans="1:7" ht="13.5" thickBot="1">
      <c r="A180" s="111" t="s">
        <v>243</v>
      </c>
      <c r="B180" s="131"/>
      <c r="C180" s="131"/>
      <c r="D180" s="131"/>
      <c r="E180" s="131"/>
      <c r="F180" s="131"/>
      <c r="G180" s="131"/>
    </row>
    <row r="181" spans="1:7" ht="60" customHeight="1" thickTop="1">
      <c r="A181" s="209" t="s">
        <v>19</v>
      </c>
      <c r="B181" s="150" t="s">
        <v>270</v>
      </c>
      <c r="C181" s="150" t="s">
        <v>103</v>
      </c>
      <c r="D181" s="150" t="s">
        <v>272</v>
      </c>
      <c r="E181" s="150" t="s">
        <v>105</v>
      </c>
      <c r="F181" s="176" t="s">
        <v>128</v>
      </c>
      <c r="G181" s="152" t="s">
        <v>269</v>
      </c>
    </row>
    <row r="182" spans="1:7" ht="13.5" customHeight="1" thickBot="1">
      <c r="A182" s="220"/>
      <c r="B182" s="143" t="s">
        <v>99</v>
      </c>
      <c r="C182" s="143" t="s">
        <v>109</v>
      </c>
      <c r="D182" s="143" t="s">
        <v>101</v>
      </c>
      <c r="E182" s="143" t="s">
        <v>108</v>
      </c>
      <c r="F182" s="217" t="s">
        <v>252</v>
      </c>
      <c r="G182" s="217"/>
    </row>
    <row r="183" spans="1:12" ht="12.75" customHeight="1">
      <c r="A183" s="28" t="s">
        <v>21</v>
      </c>
      <c r="B183" s="40">
        <v>3404.24247664012</v>
      </c>
      <c r="C183" s="40">
        <v>6313.81067594289</v>
      </c>
      <c r="D183" s="40">
        <v>14.8844486262229</v>
      </c>
      <c r="E183" s="46">
        <v>11.3280970930355</v>
      </c>
      <c r="F183" s="36">
        <v>9744.26569830226</v>
      </c>
      <c r="G183" s="130" t="s">
        <v>343</v>
      </c>
      <c r="I183" s="130"/>
      <c r="J183" s="129"/>
      <c r="L183" s="16"/>
    </row>
    <row r="184" spans="1:12" ht="12.75" customHeight="1">
      <c r="A184" s="28" t="s">
        <v>22</v>
      </c>
      <c r="B184" s="40">
        <v>204.208059</v>
      </c>
      <c r="C184" s="46">
        <v>6323.43367434776</v>
      </c>
      <c r="D184" s="46">
        <v>0.964513563813029</v>
      </c>
      <c r="E184" s="46">
        <v>19.5644333821322</v>
      </c>
      <c r="F184" s="36">
        <v>6548.17068029371</v>
      </c>
      <c r="G184" s="130" t="s">
        <v>344</v>
      </c>
      <c r="I184" s="130"/>
      <c r="J184" s="129"/>
      <c r="L184" s="16"/>
    </row>
    <row r="185" spans="1:12" ht="12.75" customHeight="1">
      <c r="A185" s="28" t="s">
        <v>23</v>
      </c>
      <c r="B185" s="40">
        <v>1449.77545258189</v>
      </c>
      <c r="C185" s="46">
        <v>6159.51401978052</v>
      </c>
      <c r="D185" s="138" t="s">
        <v>90</v>
      </c>
      <c r="E185" s="138" t="s">
        <v>90</v>
      </c>
      <c r="F185" s="36">
        <v>7609.28947236241</v>
      </c>
      <c r="G185" s="130" t="s">
        <v>345</v>
      </c>
      <c r="I185" s="130"/>
      <c r="J185" s="129"/>
      <c r="L185" s="16"/>
    </row>
    <row r="186" spans="1:12" ht="12.75" customHeight="1">
      <c r="A186" s="28" t="s">
        <v>24</v>
      </c>
      <c r="B186" s="40">
        <v>2643.44185549901</v>
      </c>
      <c r="C186" s="40">
        <v>343.633727526172</v>
      </c>
      <c r="D186" s="40">
        <v>557.282414580128</v>
      </c>
      <c r="E186" s="46">
        <v>19.3197765675016</v>
      </c>
      <c r="F186" s="36">
        <v>3563.67777417281</v>
      </c>
      <c r="G186" s="130" t="s">
        <v>346</v>
      </c>
      <c r="I186" s="130"/>
      <c r="J186" s="129"/>
      <c r="L186" s="16"/>
    </row>
    <row r="187" spans="1:12" ht="12.75" customHeight="1">
      <c r="A187" s="28" t="s">
        <v>82</v>
      </c>
      <c r="B187" s="40">
        <v>988.167886934552</v>
      </c>
      <c r="C187" s="40">
        <v>3796.31921310103</v>
      </c>
      <c r="D187" s="40">
        <v>117.018400920026</v>
      </c>
      <c r="E187" s="46">
        <v>22.7425568780413</v>
      </c>
      <c r="F187" s="36">
        <v>4924.24805783365</v>
      </c>
      <c r="G187" s="130" t="s">
        <v>347</v>
      </c>
      <c r="I187" s="130"/>
      <c r="J187" s="129"/>
      <c r="L187" s="16"/>
    </row>
    <row r="188" spans="1:12" ht="12.75" customHeight="1">
      <c r="A188" s="28" t="s">
        <v>26</v>
      </c>
      <c r="B188" s="40">
        <v>255.089234488752</v>
      </c>
      <c r="C188" s="40">
        <v>364.357349941365</v>
      </c>
      <c r="D188" s="40">
        <v>61.0213673424219</v>
      </c>
      <c r="E188" s="46">
        <v>1.86771307968302</v>
      </c>
      <c r="F188" s="36">
        <v>682.335664852223</v>
      </c>
      <c r="G188" s="130" t="s">
        <v>348</v>
      </c>
      <c r="I188" s="130"/>
      <c r="J188" s="129"/>
      <c r="L188" s="16"/>
    </row>
    <row r="189" spans="1:12" ht="12.75" customHeight="1">
      <c r="A189" s="28" t="s">
        <v>136</v>
      </c>
      <c r="B189" s="40">
        <v>352.42700097653</v>
      </c>
      <c r="C189" s="138" t="s">
        <v>90</v>
      </c>
      <c r="D189" s="46">
        <v>6.085217969192</v>
      </c>
      <c r="E189" s="138" t="s">
        <v>90</v>
      </c>
      <c r="F189" s="36">
        <v>358.512218945722</v>
      </c>
      <c r="G189" s="133" t="s">
        <v>95</v>
      </c>
      <c r="I189" s="133"/>
      <c r="J189" s="129"/>
      <c r="L189" s="16"/>
    </row>
    <row r="190" spans="1:12" ht="12.75" customHeight="1">
      <c r="A190" s="28" t="s">
        <v>28</v>
      </c>
      <c r="B190" s="46">
        <v>169.280113076724</v>
      </c>
      <c r="C190" s="46">
        <v>22.1192695076319</v>
      </c>
      <c r="D190" s="46">
        <v>22.8387310625</v>
      </c>
      <c r="E190" s="138" t="s">
        <v>90</v>
      </c>
      <c r="F190" s="36">
        <v>214.238113646856</v>
      </c>
      <c r="G190" s="130" t="s">
        <v>349</v>
      </c>
      <c r="I190" s="130"/>
      <c r="J190" s="129"/>
      <c r="L190" s="16"/>
    </row>
    <row r="191" spans="1:12" ht="12.75" customHeight="1">
      <c r="A191" s="28" t="s">
        <v>137</v>
      </c>
      <c r="B191" s="138" t="s">
        <v>90</v>
      </c>
      <c r="C191" s="138" t="s">
        <v>90</v>
      </c>
      <c r="D191" s="40">
        <v>1.045925649215</v>
      </c>
      <c r="E191" s="138" t="s">
        <v>90</v>
      </c>
      <c r="F191" s="36">
        <v>1.045925649215</v>
      </c>
      <c r="G191" s="138" t="s">
        <v>90</v>
      </c>
      <c r="I191" s="133"/>
      <c r="J191" s="129"/>
      <c r="L191" s="16"/>
    </row>
    <row r="192" spans="1:12" ht="12.75" customHeight="1">
      <c r="A192" s="28" t="s">
        <v>138</v>
      </c>
      <c r="B192" s="46">
        <v>21.8895455299856</v>
      </c>
      <c r="C192" s="46">
        <v>99.2924523379268</v>
      </c>
      <c r="D192" s="46">
        <v>11.2856908511316</v>
      </c>
      <c r="E192" s="46">
        <v>26.0771405705329</v>
      </c>
      <c r="F192" s="36">
        <v>158.544829289577</v>
      </c>
      <c r="G192" s="130" t="s">
        <v>350</v>
      </c>
      <c r="I192" s="130"/>
      <c r="J192" s="129"/>
      <c r="L192" s="16"/>
    </row>
    <row r="193" spans="1:12" ht="12.75" customHeight="1">
      <c r="A193" s="28" t="s">
        <v>250</v>
      </c>
      <c r="B193" s="46">
        <v>824.061086491421</v>
      </c>
      <c r="C193" s="46">
        <v>28.554</v>
      </c>
      <c r="D193" s="46">
        <v>73.116782180795</v>
      </c>
      <c r="E193" s="46">
        <v>0.00154184780321168</v>
      </c>
      <c r="F193" s="36">
        <v>925.733410520019</v>
      </c>
      <c r="G193" s="130" t="s">
        <v>258</v>
      </c>
      <c r="I193" s="130"/>
      <c r="J193" s="129"/>
      <c r="L193" s="16"/>
    </row>
    <row r="194" spans="1:12" ht="12.75" customHeight="1">
      <c r="A194" s="28" t="s">
        <v>251</v>
      </c>
      <c r="B194" s="46">
        <v>644.937376543978</v>
      </c>
      <c r="C194" s="46">
        <v>2.830365</v>
      </c>
      <c r="D194" s="46">
        <v>6.426053</v>
      </c>
      <c r="E194" s="46">
        <v>58.1228171854364</v>
      </c>
      <c r="F194" s="36">
        <v>712.316611729414</v>
      </c>
      <c r="G194" s="130" t="s">
        <v>255</v>
      </c>
      <c r="I194" s="130"/>
      <c r="J194" s="129"/>
      <c r="L194" s="16"/>
    </row>
    <row r="195" spans="1:12" ht="12.75" customHeight="1">
      <c r="A195" s="28" t="s">
        <v>30</v>
      </c>
      <c r="B195" s="40">
        <v>1681</v>
      </c>
      <c r="C195" s="46">
        <v>219</v>
      </c>
      <c r="D195" s="46">
        <v>109</v>
      </c>
      <c r="E195" s="46">
        <v>45</v>
      </c>
      <c r="F195" s="36">
        <v>2054</v>
      </c>
      <c r="G195" s="133" t="s">
        <v>95</v>
      </c>
      <c r="L195" s="16"/>
    </row>
    <row r="196" spans="1:12" ht="12.75" customHeight="1" thickBot="1">
      <c r="A196" s="89" t="s">
        <v>31</v>
      </c>
      <c r="B196" s="91">
        <v>12690.208466</v>
      </c>
      <c r="C196" s="91">
        <v>23839.529889</v>
      </c>
      <c r="D196" s="91">
        <v>1000.545886</v>
      </c>
      <c r="E196" s="91">
        <v>186.988971</v>
      </c>
      <c r="F196" s="91">
        <v>37717.273212</v>
      </c>
      <c r="G196" s="137" t="s">
        <v>95</v>
      </c>
      <c r="L196" s="16"/>
    </row>
    <row r="197" spans="1:12" ht="12.75" customHeight="1" thickTop="1">
      <c r="A197" s="87"/>
      <c r="B197" s="103"/>
      <c r="C197" s="103"/>
      <c r="D197" s="103"/>
      <c r="E197" s="103"/>
      <c r="F197" s="103"/>
      <c r="G197" s="163"/>
      <c r="L197" s="16"/>
    </row>
    <row r="198" spans="1:12" ht="12.75" customHeight="1">
      <c r="A198" s="87"/>
      <c r="B198" s="103"/>
      <c r="C198" s="103"/>
      <c r="D198" s="103"/>
      <c r="E198" s="103"/>
      <c r="F198" s="103"/>
      <c r="G198" s="137"/>
      <c r="L198" s="16"/>
    </row>
    <row r="199" spans="1:12" ht="12.75" customHeight="1">
      <c r="A199" s="87"/>
      <c r="B199" s="103"/>
      <c r="C199" s="103"/>
      <c r="D199" s="103"/>
      <c r="E199" s="103"/>
      <c r="F199" s="103"/>
      <c r="G199" s="162"/>
      <c r="L199" s="16"/>
    </row>
    <row r="200" spans="1:7" ht="15">
      <c r="A200" s="30"/>
      <c r="B200" s="19"/>
      <c r="C200" s="19"/>
      <c r="D200" s="19"/>
      <c r="E200" s="19"/>
      <c r="F200" s="19"/>
      <c r="G200" s="19"/>
    </row>
    <row r="201" spans="1:12" ht="12.75">
      <c r="A201" s="18" t="s">
        <v>222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/>
    </row>
    <row r="202" spans="1:12" ht="13.5" thickBot="1">
      <c r="A202" s="20" t="s">
        <v>242</v>
      </c>
      <c r="B202" s="19"/>
      <c r="C202" s="19"/>
      <c r="D202" s="19"/>
      <c r="E202" s="19"/>
      <c r="G202" s="19"/>
      <c r="H202" s="19"/>
      <c r="I202" s="19"/>
      <c r="J202" s="19"/>
      <c r="K202" s="19"/>
      <c r="L202" s="5"/>
    </row>
    <row r="203" spans="1:12" ht="13.5" customHeight="1" thickTop="1">
      <c r="A203" s="31"/>
      <c r="B203" s="213" t="s">
        <v>51</v>
      </c>
      <c r="C203" s="213"/>
      <c r="D203" s="213"/>
      <c r="E203" s="213"/>
      <c r="F203" s="213"/>
      <c r="G203" s="19"/>
      <c r="H203" s="19"/>
      <c r="I203" s="19"/>
      <c r="J203" s="19"/>
      <c r="K203" s="19"/>
      <c r="L203" s="5"/>
    </row>
    <row r="204" spans="1:13" ht="34.5" thickBot="1">
      <c r="A204" s="33"/>
      <c r="B204" s="143" t="s">
        <v>52</v>
      </c>
      <c r="C204" s="143" t="s">
        <v>85</v>
      </c>
      <c r="D204" s="143" t="s">
        <v>53</v>
      </c>
      <c r="E204" s="143" t="s">
        <v>54</v>
      </c>
      <c r="F204" s="144" t="s">
        <v>20</v>
      </c>
      <c r="G204" s="19"/>
      <c r="H204" s="19"/>
      <c r="I204" s="19"/>
      <c r="J204" s="19"/>
      <c r="K204" s="19"/>
      <c r="L204" s="5"/>
      <c r="M204"/>
    </row>
    <row r="205" spans="1:12" ht="12.75" customHeight="1">
      <c r="A205" s="28" t="s">
        <v>21</v>
      </c>
      <c r="B205" s="27">
        <v>0.671904</v>
      </c>
      <c r="C205" s="27">
        <v>3992.28928</v>
      </c>
      <c r="D205" s="27">
        <v>925.4010880000001</v>
      </c>
      <c r="E205" s="27">
        <v>5175.783364</v>
      </c>
      <c r="F205" s="36">
        <v>10094.145636</v>
      </c>
      <c r="G205" s="19"/>
      <c r="H205" s="19"/>
      <c r="I205" s="19"/>
      <c r="J205" s="19"/>
      <c r="K205" s="19"/>
      <c r="L205" s="16"/>
    </row>
    <row r="206" spans="1:12" ht="12.75" customHeight="1">
      <c r="A206" s="28" t="s">
        <v>22</v>
      </c>
      <c r="B206" s="27">
        <v>2.560512</v>
      </c>
      <c r="C206" s="27">
        <v>506.679296</v>
      </c>
      <c r="D206" s="27">
        <v>315.58655999999996</v>
      </c>
      <c r="E206" s="27">
        <v>4436.29568</v>
      </c>
      <c r="F206" s="36">
        <v>5261.122048</v>
      </c>
      <c r="G206" s="19"/>
      <c r="H206" s="19"/>
      <c r="I206" s="19"/>
      <c r="J206" s="19"/>
      <c r="K206" s="19"/>
      <c r="L206" s="16"/>
    </row>
    <row r="207" spans="1:12" ht="12.75" customHeight="1">
      <c r="A207" s="28" t="s">
        <v>23</v>
      </c>
      <c r="B207" s="139" t="s">
        <v>90</v>
      </c>
      <c r="C207" s="27">
        <v>830.865408</v>
      </c>
      <c r="D207" s="27">
        <v>562.528256</v>
      </c>
      <c r="E207" s="27">
        <v>5133.565952</v>
      </c>
      <c r="F207" s="36">
        <v>6526.959616</v>
      </c>
      <c r="G207" s="19"/>
      <c r="H207" s="19"/>
      <c r="I207" s="19"/>
      <c r="J207" s="19"/>
      <c r="K207" s="19"/>
      <c r="L207" s="16"/>
    </row>
    <row r="208" spans="1:12" ht="12.75" customHeight="1">
      <c r="A208" s="28" t="s">
        <v>24</v>
      </c>
      <c r="B208" s="27">
        <v>13.587712</v>
      </c>
      <c r="C208" s="27">
        <v>74.809344</v>
      </c>
      <c r="D208" s="27">
        <v>2409.538048</v>
      </c>
      <c r="E208" s="27">
        <v>362.458456</v>
      </c>
      <c r="F208" s="36">
        <v>2860.39356</v>
      </c>
      <c r="G208" s="19"/>
      <c r="H208" s="19"/>
      <c r="I208" s="19"/>
      <c r="J208" s="19"/>
      <c r="K208" s="19"/>
      <c r="L208" s="16"/>
    </row>
    <row r="209" spans="1:12" ht="12.75" customHeight="1">
      <c r="A209" s="28" t="s">
        <v>25</v>
      </c>
      <c r="B209" s="139" t="s">
        <v>90</v>
      </c>
      <c r="C209" s="27">
        <v>1398.04672</v>
      </c>
      <c r="D209" s="27">
        <v>634.488832</v>
      </c>
      <c r="E209" s="27">
        <v>1593.966592</v>
      </c>
      <c r="F209" s="36">
        <v>3626.502144</v>
      </c>
      <c r="G209" s="19"/>
      <c r="H209" s="19"/>
      <c r="I209" s="19"/>
      <c r="J209" s="19"/>
      <c r="K209" s="19"/>
      <c r="L209" s="16"/>
    </row>
    <row r="210" spans="1:12" ht="12.75" customHeight="1">
      <c r="A210" s="28" t="s">
        <v>26</v>
      </c>
      <c r="B210" s="139" t="s">
        <v>90</v>
      </c>
      <c r="C210" s="27">
        <v>57.663488</v>
      </c>
      <c r="D210" s="27">
        <v>296.747008</v>
      </c>
      <c r="E210" s="27">
        <v>12.466176</v>
      </c>
      <c r="F210" s="36">
        <v>366.876672</v>
      </c>
      <c r="G210" s="19"/>
      <c r="H210" s="19"/>
      <c r="I210" s="19"/>
      <c r="J210" s="19"/>
      <c r="K210" s="19"/>
      <c r="L210" s="16"/>
    </row>
    <row r="211" spans="1:12" ht="12.75" customHeight="1">
      <c r="A211" s="28" t="s">
        <v>136</v>
      </c>
      <c r="B211" s="139" t="s">
        <v>90</v>
      </c>
      <c r="C211" s="27">
        <v>507.77292800000004</v>
      </c>
      <c r="D211" s="27">
        <v>98.025472</v>
      </c>
      <c r="E211" s="27">
        <v>493.289472</v>
      </c>
      <c r="F211" s="36">
        <v>1099.087872</v>
      </c>
      <c r="G211" s="19"/>
      <c r="H211" s="19"/>
      <c r="I211" s="19"/>
      <c r="J211" s="19"/>
      <c r="K211" s="19"/>
      <c r="L211" s="16"/>
    </row>
    <row r="212" spans="1:12" ht="12.75" customHeight="1">
      <c r="A212" s="28" t="s">
        <v>28</v>
      </c>
      <c r="B212" s="27">
        <v>0.923776</v>
      </c>
      <c r="C212" s="27">
        <v>0.361728</v>
      </c>
      <c r="D212" s="27">
        <v>49.28336</v>
      </c>
      <c r="E212" s="27">
        <v>2.071008</v>
      </c>
      <c r="F212" s="36">
        <v>52.639872</v>
      </c>
      <c r="G212" s="19"/>
      <c r="H212" s="19"/>
      <c r="I212" s="19"/>
      <c r="J212" s="19"/>
      <c r="K212" s="19"/>
      <c r="L212" s="16"/>
    </row>
    <row r="213" spans="1:12" ht="12.75" customHeight="1">
      <c r="A213" s="28" t="s">
        <v>137</v>
      </c>
      <c r="B213" s="138" t="s">
        <v>90</v>
      </c>
      <c r="C213" s="46">
        <v>46.415872</v>
      </c>
      <c r="D213" s="138" t="s">
        <v>90</v>
      </c>
      <c r="E213" s="46">
        <v>1143.209984</v>
      </c>
      <c r="F213" s="59">
        <v>1189.625856</v>
      </c>
      <c r="G213" s="19"/>
      <c r="H213" s="19"/>
      <c r="I213" s="19"/>
      <c r="J213" s="19"/>
      <c r="K213" s="19"/>
      <c r="L213" s="16"/>
    </row>
    <row r="214" spans="1:12" ht="12.75" customHeight="1">
      <c r="A214" s="28" t="s">
        <v>138</v>
      </c>
      <c r="B214" s="27">
        <v>39.01952</v>
      </c>
      <c r="C214" s="27">
        <v>3.989504</v>
      </c>
      <c r="D214" s="27">
        <v>122.55232</v>
      </c>
      <c r="E214" s="27">
        <v>69.896192</v>
      </c>
      <c r="F214" s="36">
        <v>235.457536</v>
      </c>
      <c r="G214" s="19"/>
      <c r="H214" s="19"/>
      <c r="I214" s="19"/>
      <c r="J214" s="19"/>
      <c r="K214" s="19"/>
      <c r="L214" s="16"/>
    </row>
    <row r="215" spans="1:12" ht="12.75" customHeight="1">
      <c r="A215" s="28" t="s">
        <v>250</v>
      </c>
      <c r="B215" s="27">
        <v>2.318592</v>
      </c>
      <c r="C215" s="27">
        <v>2.3808</v>
      </c>
      <c r="D215" s="27">
        <v>857.509376</v>
      </c>
      <c r="E215" s="27">
        <v>68.3096</v>
      </c>
      <c r="F215" s="36">
        <v>930.518368</v>
      </c>
      <c r="G215" s="19"/>
      <c r="H215" s="19"/>
      <c r="I215" s="19"/>
      <c r="J215" s="19"/>
      <c r="K215" s="19"/>
      <c r="L215" s="16"/>
    </row>
    <row r="216" spans="1:12" ht="12.75" customHeight="1">
      <c r="A216" s="28" t="s">
        <v>251</v>
      </c>
      <c r="B216" s="27">
        <v>0.667698</v>
      </c>
      <c r="C216" s="27">
        <v>5.3932835</v>
      </c>
      <c r="D216" s="27">
        <v>623.83744</v>
      </c>
      <c r="E216" s="27">
        <v>18.119545</v>
      </c>
      <c r="F216" s="36">
        <v>648.0179665</v>
      </c>
      <c r="G216" s="19"/>
      <c r="H216" s="19"/>
      <c r="I216" s="19"/>
      <c r="J216" s="19"/>
      <c r="K216" s="19"/>
      <c r="L216" s="16"/>
    </row>
    <row r="217" spans="1:12" ht="12.75" customHeight="1">
      <c r="A217" s="26" t="s">
        <v>30</v>
      </c>
      <c r="B217" s="27">
        <v>49.677979653194</v>
      </c>
      <c r="C217" s="27">
        <v>560.55720237486</v>
      </c>
      <c r="D217" s="27">
        <v>1332.5892843481497</v>
      </c>
      <c r="E217" s="27">
        <v>884.5458271237985</v>
      </c>
      <c r="F217" s="36">
        <v>2827.3702934999965</v>
      </c>
      <c r="G217" s="19"/>
      <c r="L217" s="16"/>
    </row>
    <row r="218" spans="1:12" ht="12.75" customHeight="1" thickBot="1">
      <c r="A218" s="89" t="s">
        <v>31</v>
      </c>
      <c r="B218" s="79">
        <v>109.427693653194</v>
      </c>
      <c r="C218" s="79">
        <v>7987.22485387486</v>
      </c>
      <c r="D218" s="79">
        <v>8228.08704434815</v>
      </c>
      <c r="E218" s="79">
        <v>19393.9778481238</v>
      </c>
      <c r="F218" s="79">
        <v>35718.71744</v>
      </c>
      <c r="G218" s="73"/>
      <c r="H218" s="73"/>
      <c r="I218" s="73"/>
      <c r="J218" s="73"/>
      <c r="K218" s="73"/>
      <c r="L218" s="16"/>
    </row>
    <row r="219" spans="1:12" ht="12.75" customHeight="1" thickTop="1">
      <c r="A219" s="87"/>
      <c r="B219" s="88"/>
      <c r="C219" s="88"/>
      <c r="D219" s="88"/>
      <c r="E219" s="88"/>
      <c r="F219" s="88"/>
      <c r="G219" s="73"/>
      <c r="H219" s="73"/>
      <c r="I219" s="73"/>
      <c r="J219" s="73"/>
      <c r="K219" s="73"/>
      <c r="L219" s="16"/>
    </row>
    <row r="220" spans="1:12" ht="12.75" customHeight="1">
      <c r="A220" s="87"/>
      <c r="B220" s="88"/>
      <c r="C220" s="88"/>
      <c r="D220" s="88"/>
      <c r="E220" s="88"/>
      <c r="F220" s="88"/>
      <c r="G220" s="73"/>
      <c r="H220" s="73"/>
      <c r="I220" s="73"/>
      <c r="J220" s="73"/>
      <c r="K220" s="73"/>
      <c r="L220" s="16"/>
    </row>
    <row r="221" spans="1:12" ht="12.75" customHeight="1">
      <c r="A221" s="87"/>
      <c r="B221" s="88"/>
      <c r="C221" s="88"/>
      <c r="D221" s="88"/>
      <c r="E221" s="88"/>
      <c r="F221" s="88"/>
      <c r="G221" s="73"/>
      <c r="H221" s="73"/>
      <c r="I221" s="73"/>
      <c r="J221" s="73"/>
      <c r="K221" s="73"/>
      <c r="L221" s="16"/>
    </row>
    <row r="222" spans="1:12" ht="12.75" customHeight="1">
      <c r="A222" s="87"/>
      <c r="B222" s="88"/>
      <c r="C222" s="88"/>
      <c r="D222" s="88"/>
      <c r="E222" s="88"/>
      <c r="F222" s="88"/>
      <c r="G222" s="73"/>
      <c r="H222" s="73"/>
      <c r="I222" s="73"/>
      <c r="J222" s="73"/>
      <c r="K222" s="73"/>
      <c r="L222" s="16"/>
    </row>
    <row r="223" spans="1:12" ht="12.75" customHeight="1">
      <c r="A223" s="18" t="s">
        <v>223</v>
      </c>
      <c r="B223" s="19"/>
      <c r="C223" s="19"/>
      <c r="D223" s="19"/>
      <c r="E223" s="19"/>
      <c r="F223" s="19"/>
      <c r="G223" s="73"/>
      <c r="H223" s="73"/>
      <c r="I223" s="73"/>
      <c r="J223" s="73"/>
      <c r="K223" s="73"/>
      <c r="L223" s="16"/>
    </row>
    <row r="224" spans="1:7" ht="13.5" thickBot="1">
      <c r="A224" s="20" t="s">
        <v>241</v>
      </c>
      <c r="B224" s="19"/>
      <c r="C224" s="19"/>
      <c r="D224" s="19"/>
      <c r="E224" s="19"/>
      <c r="G224" s="19"/>
    </row>
    <row r="225" spans="1:11" ht="13.5" thickTop="1">
      <c r="A225" s="31"/>
      <c r="B225" s="213" t="s">
        <v>51</v>
      </c>
      <c r="C225" s="213"/>
      <c r="D225" s="213"/>
      <c r="E225" s="213"/>
      <c r="F225" s="213"/>
      <c r="G225" s="19"/>
      <c r="H225" s="49"/>
      <c r="I225" s="49"/>
      <c r="J225" s="49"/>
      <c r="K225" s="49"/>
    </row>
    <row r="226" spans="1:11" ht="34.5" thickBot="1">
      <c r="A226" s="33"/>
      <c r="B226" s="143" t="s">
        <v>52</v>
      </c>
      <c r="C226" s="143" t="s">
        <v>85</v>
      </c>
      <c r="D226" s="143" t="s">
        <v>53</v>
      </c>
      <c r="E226" s="143" t="s">
        <v>54</v>
      </c>
      <c r="F226" s="144" t="s">
        <v>20</v>
      </c>
      <c r="G226" s="19"/>
      <c r="H226" s="49"/>
      <c r="I226" s="49"/>
      <c r="J226" s="49"/>
      <c r="K226" s="49"/>
    </row>
    <row r="227" spans="1:11" ht="12.75">
      <c r="A227" s="28" t="s">
        <v>21</v>
      </c>
      <c r="B227" s="27">
        <v>16.084224</v>
      </c>
      <c r="C227" s="27">
        <v>3657.629696</v>
      </c>
      <c r="D227" s="27">
        <v>1019.177344</v>
      </c>
      <c r="E227" s="27">
        <v>5050.126336</v>
      </c>
      <c r="F227" s="36">
        <v>9743.0176</v>
      </c>
      <c r="G227" s="1"/>
      <c r="H227" s="49"/>
      <c r="I227" s="49"/>
      <c r="J227" s="49"/>
      <c r="K227" s="49"/>
    </row>
    <row r="228" spans="1:7" ht="12.75" customHeight="1">
      <c r="A228" s="28" t="s">
        <v>22</v>
      </c>
      <c r="B228" s="27">
        <v>3.094168</v>
      </c>
      <c r="C228" s="27">
        <v>329.449472</v>
      </c>
      <c r="D228" s="27">
        <v>810.1536120000001</v>
      </c>
      <c r="E228" s="27">
        <v>5396.72576</v>
      </c>
      <c r="F228" s="36">
        <v>6539.423012</v>
      </c>
      <c r="G228" s="1"/>
    </row>
    <row r="229" spans="1:12" ht="12.75" customHeight="1">
      <c r="A229" s="28" t="s">
        <v>23</v>
      </c>
      <c r="B229" s="139" t="s">
        <v>90</v>
      </c>
      <c r="C229" s="27">
        <v>1229.12768</v>
      </c>
      <c r="D229" s="27">
        <v>813.604864</v>
      </c>
      <c r="E229" s="27">
        <v>5565.054976</v>
      </c>
      <c r="F229" s="36">
        <v>7607.78752</v>
      </c>
      <c r="G229" s="1"/>
      <c r="H229" s="49"/>
      <c r="I229" s="49"/>
      <c r="J229" s="49"/>
      <c r="K229" s="49"/>
      <c r="L229" s="11"/>
    </row>
    <row r="230" spans="1:11" ht="12.75" customHeight="1">
      <c r="A230" s="28" t="s">
        <v>24</v>
      </c>
      <c r="B230" s="27">
        <v>441.528704</v>
      </c>
      <c r="C230" s="27">
        <v>398.598144</v>
      </c>
      <c r="D230" s="27">
        <v>2655.32672</v>
      </c>
      <c r="E230" s="27">
        <v>67.771648</v>
      </c>
      <c r="F230" s="36">
        <v>3563.225216</v>
      </c>
      <c r="G230" s="1"/>
      <c r="H230" s="73"/>
      <c r="I230" s="73"/>
      <c r="J230" s="73"/>
      <c r="K230" s="73"/>
    </row>
    <row r="231" spans="1:11" ht="12.75" customHeight="1">
      <c r="A231" s="28" t="s">
        <v>25</v>
      </c>
      <c r="B231" s="27">
        <v>0.707712</v>
      </c>
      <c r="C231" s="27">
        <v>2242.910208</v>
      </c>
      <c r="D231" s="27">
        <v>561.215488</v>
      </c>
      <c r="E231" s="27">
        <v>2118.549504</v>
      </c>
      <c r="F231" s="36">
        <v>4923.382912</v>
      </c>
      <c r="G231" s="1"/>
      <c r="I231" s="1"/>
      <c r="J231" s="1"/>
      <c r="K231" s="1"/>
    </row>
    <row r="232" spans="1:11" ht="12.75" customHeight="1">
      <c r="A232" s="28" t="s">
        <v>26</v>
      </c>
      <c r="B232" s="139" t="s">
        <v>90</v>
      </c>
      <c r="C232" s="27">
        <v>454.387712</v>
      </c>
      <c r="D232" s="27">
        <v>227.851712</v>
      </c>
      <c r="E232" s="139" t="s">
        <v>90</v>
      </c>
      <c r="F232" s="36">
        <v>682.239424</v>
      </c>
      <c r="G232" s="1"/>
      <c r="I232" s="1"/>
      <c r="J232" s="1"/>
      <c r="K232" s="1"/>
    </row>
    <row r="233" spans="1:11" ht="12.75" customHeight="1">
      <c r="A233" s="28" t="s">
        <v>136</v>
      </c>
      <c r="B233" s="27">
        <v>4.86912</v>
      </c>
      <c r="C233" s="27">
        <v>142.041088</v>
      </c>
      <c r="D233" s="27">
        <v>81.709184</v>
      </c>
      <c r="E233" s="27">
        <v>129.826816</v>
      </c>
      <c r="F233" s="36">
        <v>358.446208</v>
      </c>
      <c r="G233" s="1"/>
      <c r="I233" s="1"/>
      <c r="J233" s="1"/>
      <c r="K233" s="1"/>
    </row>
    <row r="234" spans="1:11" ht="12.75" customHeight="1">
      <c r="A234" s="28" t="s">
        <v>28</v>
      </c>
      <c r="B234" s="139" t="s">
        <v>90</v>
      </c>
      <c r="C234" s="27">
        <v>9.474496</v>
      </c>
      <c r="D234" s="27">
        <v>202.94783999999999</v>
      </c>
      <c r="E234" s="27">
        <v>1.758848</v>
      </c>
      <c r="F234" s="36">
        <v>214.181184</v>
      </c>
      <c r="G234" s="1"/>
      <c r="H234" s="73"/>
      <c r="I234" s="73"/>
      <c r="J234" s="73"/>
      <c r="K234" s="73"/>
    </row>
    <row r="235" spans="1:7" ht="12.75">
      <c r="A235" s="28" t="s">
        <v>137</v>
      </c>
      <c r="B235" s="138" t="s">
        <v>90</v>
      </c>
      <c r="C235" s="138" t="s">
        <v>90</v>
      </c>
      <c r="D235" s="46">
        <v>0.721024</v>
      </c>
      <c r="E235" s="138" t="s">
        <v>90</v>
      </c>
      <c r="F235" s="59">
        <v>0.721024</v>
      </c>
      <c r="G235" s="19"/>
    </row>
    <row r="236" spans="1:7" ht="12.75">
      <c r="A236" s="28" t="s">
        <v>138</v>
      </c>
      <c r="B236" s="27">
        <v>3.560064</v>
      </c>
      <c r="C236" s="27">
        <v>40.810688</v>
      </c>
      <c r="D236" s="27">
        <v>85.628512</v>
      </c>
      <c r="E236" s="27">
        <v>26.738176</v>
      </c>
      <c r="F236" s="36">
        <v>156.73744</v>
      </c>
      <c r="G236" s="19"/>
    </row>
    <row r="237" spans="1:7" ht="12.75">
      <c r="A237" s="28" t="s">
        <v>250</v>
      </c>
      <c r="B237" s="27">
        <v>1.149492</v>
      </c>
      <c r="C237" s="27">
        <v>2.551808</v>
      </c>
      <c r="D237" s="27">
        <v>831.87866175</v>
      </c>
      <c r="E237" s="27">
        <v>89.962176</v>
      </c>
      <c r="F237" s="36">
        <v>925.54213775</v>
      </c>
      <c r="G237" s="19"/>
    </row>
    <row r="238" spans="1:7" ht="12.75">
      <c r="A238" s="28" t="s">
        <v>251</v>
      </c>
      <c r="B238" s="27">
        <v>1.939696</v>
      </c>
      <c r="C238" s="27">
        <v>2.980576</v>
      </c>
      <c r="D238" s="27">
        <v>608.7134080000001</v>
      </c>
      <c r="E238" s="27">
        <v>98.630912</v>
      </c>
      <c r="F238" s="36">
        <v>712.264592</v>
      </c>
      <c r="G238" s="19"/>
    </row>
    <row r="239" spans="1:7" ht="12.75">
      <c r="A239" s="26" t="s">
        <v>30</v>
      </c>
      <c r="B239" s="27">
        <v>59.77083425534198</v>
      </c>
      <c r="C239" s="27">
        <v>226.54284019524857</v>
      </c>
      <c r="D239" s="27">
        <v>1380.9134553493009</v>
      </c>
      <c r="E239" s="27">
        <v>620.339000450098</v>
      </c>
      <c r="F239" s="36">
        <v>2287.566130250001</v>
      </c>
      <c r="G239" s="19"/>
    </row>
    <row r="240" spans="1:12" ht="13.5" thickBot="1">
      <c r="A240" s="89" t="s">
        <v>31</v>
      </c>
      <c r="B240" s="79">
        <v>532.704014255342</v>
      </c>
      <c r="C240" s="79">
        <v>8736.50440819525</v>
      </c>
      <c r="D240" s="79">
        <v>9279.8418250993</v>
      </c>
      <c r="E240" s="79">
        <v>19165.4841524501</v>
      </c>
      <c r="F240" s="79">
        <v>37714.5344</v>
      </c>
      <c r="G240" s="19"/>
      <c r="H240" s="56"/>
      <c r="I240" s="56"/>
      <c r="J240" s="56"/>
      <c r="K240" s="56"/>
      <c r="L240" s="12"/>
    </row>
    <row r="241" spans="1:12" ht="13.5" thickTop="1">
      <c r="A241" s="87"/>
      <c r="B241" s="88"/>
      <c r="C241" s="88"/>
      <c r="D241" s="88"/>
      <c r="E241" s="88"/>
      <c r="F241" s="88"/>
      <c r="G241" s="19"/>
      <c r="H241" s="56"/>
      <c r="I241" s="56"/>
      <c r="J241" s="56"/>
      <c r="K241" s="56"/>
      <c r="L241" s="12"/>
    </row>
    <row r="242" spans="1:12" ht="12.75">
      <c r="A242" s="87"/>
      <c r="B242" s="88"/>
      <c r="C242" s="88"/>
      <c r="D242" s="88"/>
      <c r="E242" s="88"/>
      <c r="F242" s="88"/>
      <c r="G242" s="19"/>
      <c r="H242" s="56"/>
      <c r="I242" s="56"/>
      <c r="J242" s="56"/>
      <c r="K242" s="56"/>
      <c r="L242" s="12"/>
    </row>
    <row r="243" spans="1:13" ht="12.75" customHeight="1">
      <c r="A243" s="87"/>
      <c r="B243" s="88"/>
      <c r="C243" s="88"/>
      <c r="D243" s="88"/>
      <c r="E243" s="88"/>
      <c r="F243" s="88"/>
      <c r="G243" s="56"/>
      <c r="H243" s="56"/>
      <c r="I243" s="56"/>
      <c r="J243" s="56"/>
      <c r="K243" s="56"/>
      <c r="L243" s="56"/>
      <c r="M243" s="16"/>
    </row>
    <row r="244" spans="1:13" ht="12.75" customHeight="1">
      <c r="A244" s="34"/>
      <c r="B244" s="19"/>
      <c r="C244" s="19"/>
      <c r="D244" s="19"/>
      <c r="E244" s="19"/>
      <c r="F244" s="19"/>
      <c r="G244" s="56"/>
      <c r="H244" s="56"/>
      <c r="I244" s="56"/>
      <c r="J244" s="56"/>
      <c r="K244" s="56"/>
      <c r="L244" s="56"/>
      <c r="M244" s="16"/>
    </row>
    <row r="245" spans="1:13" ht="12.75" customHeight="1">
      <c r="A245" s="18" t="s">
        <v>224</v>
      </c>
      <c r="B245" s="19"/>
      <c r="C245" s="19"/>
      <c r="D245" s="19"/>
      <c r="E245" s="19"/>
      <c r="F245" s="19"/>
      <c r="G245" s="56"/>
      <c r="H245" s="56"/>
      <c r="I245" s="56"/>
      <c r="J245" s="56"/>
      <c r="K245" s="56"/>
      <c r="L245" s="56"/>
      <c r="M245" s="16"/>
    </row>
    <row r="246" spans="1:13" ht="12.75" customHeight="1" thickBot="1">
      <c r="A246" s="20" t="s">
        <v>240</v>
      </c>
      <c r="B246" s="19"/>
      <c r="C246" s="19"/>
      <c r="D246" s="19"/>
      <c r="E246" s="19"/>
      <c r="F246" s="19"/>
      <c r="G246" s="56"/>
      <c r="H246" s="56"/>
      <c r="I246" s="56"/>
      <c r="J246" s="56"/>
      <c r="K246" s="56"/>
      <c r="L246" s="56"/>
      <c r="M246" s="16"/>
    </row>
    <row r="247" spans="1:13" ht="12.75" customHeight="1" thickBot="1" thickTop="1">
      <c r="A247" s="48" t="s">
        <v>19</v>
      </c>
      <c r="B247" s="147">
        <v>2006</v>
      </c>
      <c r="C247" s="147">
        <v>2007</v>
      </c>
      <c r="D247" s="147">
        <v>2008</v>
      </c>
      <c r="E247" s="147">
        <v>2009</v>
      </c>
      <c r="F247" s="147">
        <v>2010</v>
      </c>
      <c r="G247" s="147">
        <v>2011</v>
      </c>
      <c r="H247" s="56"/>
      <c r="I247" s="56"/>
      <c r="J247" s="56"/>
      <c r="K247" s="56"/>
      <c r="L247" s="56"/>
      <c r="M247" s="16"/>
    </row>
    <row r="248" spans="1:13" ht="12.75" customHeight="1">
      <c r="A248" s="26" t="s">
        <v>21</v>
      </c>
      <c r="B248" s="46">
        <v>14887.5281837049</v>
      </c>
      <c r="C248" s="46">
        <v>13430.1785711678</v>
      </c>
      <c r="D248" s="46">
        <v>11667.1662103356</v>
      </c>
      <c r="E248" s="27">
        <v>9959.90351602961</v>
      </c>
      <c r="F248" s="27">
        <v>9744.26569830226</v>
      </c>
      <c r="G248" s="27">
        <v>10145.7989935257</v>
      </c>
      <c r="H248" s="56"/>
      <c r="I248" s="56"/>
      <c r="J248" s="56"/>
      <c r="K248" s="56"/>
      <c r="L248" s="56"/>
      <c r="M248" s="16"/>
    </row>
    <row r="249" spans="1:13" ht="12.75" customHeight="1">
      <c r="A249" s="26" t="s">
        <v>22</v>
      </c>
      <c r="B249" s="46">
        <v>9277.70363500136</v>
      </c>
      <c r="C249" s="46">
        <v>9449.59819911847</v>
      </c>
      <c r="D249" s="46">
        <v>11074.0456837381</v>
      </c>
      <c r="E249" s="27">
        <v>7409.10382160955</v>
      </c>
      <c r="F249" s="27">
        <v>6548.17068029371</v>
      </c>
      <c r="G249" s="27">
        <v>5315.63379933124</v>
      </c>
      <c r="H249" s="56"/>
      <c r="I249" s="56"/>
      <c r="J249" s="56"/>
      <c r="K249" s="56"/>
      <c r="L249" s="56"/>
      <c r="M249" s="16"/>
    </row>
    <row r="250" spans="1:13" ht="12.75" customHeight="1">
      <c r="A250" s="50" t="s">
        <v>32</v>
      </c>
      <c r="B250" s="51">
        <v>24165.2318187063</v>
      </c>
      <c r="C250" s="51">
        <v>22879.7767702862</v>
      </c>
      <c r="D250" s="51">
        <v>22741.2118940737</v>
      </c>
      <c r="E250" s="51">
        <v>17369.0073376392</v>
      </c>
      <c r="F250" s="51">
        <v>16292.436378596</v>
      </c>
      <c r="G250" s="51">
        <v>15461.432792857</v>
      </c>
      <c r="H250" s="56"/>
      <c r="I250" s="56"/>
      <c r="J250" s="56"/>
      <c r="K250" s="56"/>
      <c r="L250" s="56"/>
      <c r="M250" s="16"/>
    </row>
    <row r="251" spans="1:13" ht="12.75" customHeight="1">
      <c r="A251" s="219" t="s">
        <v>96</v>
      </c>
      <c r="B251" s="53"/>
      <c r="C251" s="54"/>
      <c r="F251" s="19"/>
      <c r="G251" s="27"/>
      <c r="H251" s="56"/>
      <c r="I251" s="56"/>
      <c r="J251" s="56"/>
      <c r="K251" s="56"/>
      <c r="L251" s="56"/>
      <c r="M251" s="16"/>
    </row>
    <row r="252" spans="1:13" ht="12.75" customHeight="1">
      <c r="A252" s="219"/>
      <c r="B252" s="46">
        <v>4086.59043731434</v>
      </c>
      <c r="C252" s="46">
        <v>3815.93027090746</v>
      </c>
      <c r="D252" s="46">
        <v>3959.35971590342</v>
      </c>
      <c r="E252" s="46">
        <v>5172.86877434036</v>
      </c>
      <c r="F252" s="46">
        <v>5201.72779642225</v>
      </c>
      <c r="G252" s="27">
        <v>5127.87925560291</v>
      </c>
      <c r="H252" s="56"/>
      <c r="I252" s="56"/>
      <c r="J252" s="56"/>
      <c r="K252" s="56"/>
      <c r="L252" s="56"/>
      <c r="M252" s="16"/>
    </row>
    <row r="253" spans="1:13" ht="12.75" customHeight="1">
      <c r="A253" s="26" t="s">
        <v>155</v>
      </c>
      <c r="B253" s="27">
        <v>333.276281081202</v>
      </c>
      <c r="C253" s="27">
        <v>105.453275074042</v>
      </c>
      <c r="D253" s="27">
        <v>846.640190474427</v>
      </c>
      <c r="E253" s="27">
        <v>1209.4851210116665</v>
      </c>
      <c r="F253" s="27">
        <v>358.512218945722</v>
      </c>
      <c r="G253" s="27">
        <v>358.512218945722</v>
      </c>
      <c r="H253" s="56"/>
      <c r="I253" s="56"/>
      <c r="J253" s="56"/>
      <c r="K253" s="56"/>
      <c r="L253" s="56"/>
      <c r="M253" s="16"/>
    </row>
    <row r="254" spans="1:13" ht="12.75" customHeight="1" thickBot="1">
      <c r="A254" s="89" t="s">
        <v>86</v>
      </c>
      <c r="B254" s="55">
        <f aca="true" t="shared" si="0" ref="B254:G254">B250+B252+B253</f>
        <v>28585.09853710184</v>
      </c>
      <c r="C254" s="55">
        <f t="shared" si="0"/>
        <v>26801.160316267702</v>
      </c>
      <c r="D254" s="55">
        <f t="shared" si="0"/>
        <v>27547.211800451543</v>
      </c>
      <c r="E254" s="55">
        <f t="shared" si="0"/>
        <v>23751.361232991225</v>
      </c>
      <c r="F254" s="55">
        <f t="shared" si="0"/>
        <v>21852.67639396397</v>
      </c>
      <c r="G254" s="55">
        <f t="shared" si="0"/>
        <v>20947.82426740563</v>
      </c>
      <c r="H254" s="56"/>
      <c r="I254" s="56"/>
      <c r="J254" s="56"/>
      <c r="K254" s="56"/>
      <c r="L254" s="56"/>
      <c r="M254" s="16"/>
    </row>
    <row r="255" spans="1:13" ht="12.75" customHeight="1" thickTop="1">
      <c r="A255" s="87"/>
      <c r="B255" s="88"/>
      <c r="C255" s="88"/>
      <c r="D255" s="88"/>
      <c r="E255" s="88"/>
      <c r="F255" s="88"/>
      <c r="G255" s="88"/>
      <c r="H255" s="56"/>
      <c r="I255" s="56"/>
      <c r="J255" s="56"/>
      <c r="K255" s="56"/>
      <c r="L255" s="56"/>
      <c r="M255" s="16"/>
    </row>
    <row r="256" spans="1:13" ht="12.75" customHeight="1">
      <c r="A256" s="87"/>
      <c r="B256" s="88"/>
      <c r="C256" s="88"/>
      <c r="D256" s="88"/>
      <c r="E256" s="88"/>
      <c r="F256" s="88"/>
      <c r="G256" s="88"/>
      <c r="H256" s="56"/>
      <c r="I256" s="56"/>
      <c r="J256" s="56"/>
      <c r="K256" s="56"/>
      <c r="L256" s="56"/>
      <c r="M256" s="16"/>
    </row>
    <row r="257" spans="1:13" ht="12.75" customHeight="1">
      <c r="A257" s="34"/>
      <c r="B257" s="19"/>
      <c r="C257" s="19"/>
      <c r="D257" s="19"/>
      <c r="E257" s="19"/>
      <c r="F257" s="19"/>
      <c r="G257" s="56"/>
      <c r="H257" s="56"/>
      <c r="I257" s="56"/>
      <c r="J257" s="56"/>
      <c r="K257" s="56"/>
      <c r="L257" s="56"/>
      <c r="M257" s="16"/>
    </row>
    <row r="258" spans="1:13" ht="12.75" customHeight="1">
      <c r="A258" s="34"/>
      <c r="B258" s="19"/>
      <c r="C258" s="19"/>
      <c r="D258" s="19"/>
      <c r="E258" s="19"/>
      <c r="F258" s="19"/>
      <c r="G258" s="56"/>
      <c r="H258" s="56"/>
      <c r="I258" s="57"/>
      <c r="J258" s="57"/>
      <c r="K258" s="57"/>
      <c r="L258" s="57"/>
      <c r="M258" s="16"/>
    </row>
    <row r="259" spans="1:13" ht="12.75" customHeight="1">
      <c r="A259" s="18" t="s">
        <v>225</v>
      </c>
      <c r="B259" s="19"/>
      <c r="C259" s="19"/>
      <c r="D259" s="19"/>
      <c r="E259" s="19"/>
      <c r="F259" s="19"/>
      <c r="G259" s="56"/>
      <c r="H259" s="56"/>
      <c r="I259" s="56"/>
      <c r="J259" s="56"/>
      <c r="K259" s="56"/>
      <c r="L259" s="56"/>
      <c r="M259" s="16"/>
    </row>
    <row r="260" spans="1:13" ht="12.75" customHeight="1" thickBot="1">
      <c r="A260" s="111" t="s">
        <v>239</v>
      </c>
      <c r="B260" s="131"/>
      <c r="C260" s="131"/>
      <c r="D260" s="131"/>
      <c r="E260" s="131"/>
      <c r="F260" s="131"/>
      <c r="G260" s="132"/>
      <c r="H260" s="56"/>
      <c r="I260" s="56"/>
      <c r="J260" s="56"/>
      <c r="K260" s="56"/>
      <c r="L260" s="56"/>
      <c r="M260" s="16"/>
    </row>
    <row r="261" spans="1:13" ht="60" customHeight="1" thickTop="1">
      <c r="A261" s="69" t="s">
        <v>33</v>
      </c>
      <c r="B261" s="150" t="s">
        <v>270</v>
      </c>
      <c r="C261" s="150" t="s">
        <v>103</v>
      </c>
      <c r="D261" s="150" t="s">
        <v>273</v>
      </c>
      <c r="E261" s="150" t="s">
        <v>105</v>
      </c>
      <c r="F261" s="176" t="s">
        <v>128</v>
      </c>
      <c r="G261" s="152" t="s">
        <v>269</v>
      </c>
      <c r="H261" s="56"/>
      <c r="L261" s="17"/>
      <c r="M261" s="16"/>
    </row>
    <row r="262" spans="1:13" ht="12.75" customHeight="1" thickBot="1">
      <c r="A262" s="70"/>
      <c r="B262" s="143" t="s">
        <v>99</v>
      </c>
      <c r="C262" s="143" t="s">
        <v>109</v>
      </c>
      <c r="D262" s="143" t="s">
        <v>101</v>
      </c>
      <c r="E262" s="143" t="s">
        <v>108</v>
      </c>
      <c r="F262" s="216" t="s">
        <v>252</v>
      </c>
      <c r="G262" s="216"/>
      <c r="H262" s="56"/>
      <c r="L262" s="17"/>
      <c r="M262" s="16"/>
    </row>
    <row r="263" spans="1:13" ht="12.75" customHeight="1">
      <c r="A263" s="28" t="s">
        <v>34</v>
      </c>
      <c r="B263" s="46">
        <v>462.241126</v>
      </c>
      <c r="C263" s="46">
        <v>12.254732</v>
      </c>
      <c r="D263" s="46">
        <v>12.142493</v>
      </c>
      <c r="E263" s="46">
        <v>3.909278</v>
      </c>
      <c r="F263" s="59">
        <f>SUM(B263:E263)</f>
        <v>490.547629</v>
      </c>
      <c r="G263" s="140" t="s">
        <v>95</v>
      </c>
      <c r="H263" s="56"/>
      <c r="L263" s="17"/>
      <c r="M263" s="16"/>
    </row>
    <row r="264" spans="1:13" ht="12.75" customHeight="1">
      <c r="A264" s="28" t="s">
        <v>35</v>
      </c>
      <c r="B264" s="46">
        <v>1335.91865453898</v>
      </c>
      <c r="C264" s="46">
        <v>4890.6140598749</v>
      </c>
      <c r="D264" s="138" t="s">
        <v>90</v>
      </c>
      <c r="E264" s="138" t="s">
        <v>90</v>
      </c>
      <c r="F264" s="59">
        <f aca="true" t="shared" si="1" ref="F264:F281">SUM(B264:E264)</f>
        <v>6226.53271441388</v>
      </c>
      <c r="G264" s="46" t="s">
        <v>351</v>
      </c>
      <c r="H264" s="19"/>
      <c r="I264" s="46"/>
      <c r="J264" s="129"/>
      <c r="L264" s="17"/>
      <c r="M264" s="16"/>
    </row>
    <row r="265" spans="1:10" ht="11.25">
      <c r="A265" s="28" t="s">
        <v>36</v>
      </c>
      <c r="B265" s="138" t="s">
        <v>90</v>
      </c>
      <c r="C265" s="46">
        <v>1224.19228765244</v>
      </c>
      <c r="D265" s="46">
        <v>188.843294763617</v>
      </c>
      <c r="E265" s="46">
        <v>9.17813318701194</v>
      </c>
      <c r="F265" s="59">
        <f t="shared" si="1"/>
        <v>1422.213715603069</v>
      </c>
      <c r="G265" s="46" t="s">
        <v>352</v>
      </c>
      <c r="I265" s="46"/>
      <c r="J265" s="129"/>
    </row>
    <row r="266" spans="1:10" ht="11.25">
      <c r="A266" s="28" t="s">
        <v>83</v>
      </c>
      <c r="B266" s="46">
        <v>189.434154872224</v>
      </c>
      <c r="C266" s="46">
        <v>228.157947807763</v>
      </c>
      <c r="D266" s="46">
        <v>7.21967396542403</v>
      </c>
      <c r="E266" s="138" t="s">
        <v>90</v>
      </c>
      <c r="F266" s="59">
        <f t="shared" si="1"/>
        <v>424.81177664541104</v>
      </c>
      <c r="G266" s="139" t="s">
        <v>95</v>
      </c>
      <c r="I266" s="139"/>
      <c r="J266" s="129"/>
    </row>
    <row r="267" spans="1:10" ht="24" customHeight="1">
      <c r="A267" s="28" t="s">
        <v>97</v>
      </c>
      <c r="B267" s="46">
        <v>566.715271594084</v>
      </c>
      <c r="C267" s="46">
        <v>23.8011966705058</v>
      </c>
      <c r="D267" s="46">
        <v>12.0413237440629</v>
      </c>
      <c r="E267" s="46">
        <v>0.176658307784913</v>
      </c>
      <c r="F267" s="59">
        <f>SUM(B267:E267)</f>
        <v>602.7344503164376</v>
      </c>
      <c r="G267" s="27" t="s">
        <v>254</v>
      </c>
      <c r="I267" s="27"/>
      <c r="J267" s="129"/>
    </row>
    <row r="268" spans="1:10" ht="12.75" customHeight="1">
      <c r="A268" s="28" t="s">
        <v>37</v>
      </c>
      <c r="B268" s="46">
        <v>1586.1859184073</v>
      </c>
      <c r="C268" s="46">
        <v>2707.52578576367</v>
      </c>
      <c r="D268" s="46">
        <v>90.890176309896</v>
      </c>
      <c r="E268" s="46">
        <v>17.2860282134231</v>
      </c>
      <c r="F268" s="59">
        <f t="shared" si="1"/>
        <v>4401.887908694289</v>
      </c>
      <c r="G268" s="27" t="s">
        <v>353</v>
      </c>
      <c r="I268" s="27"/>
      <c r="J268" s="129"/>
    </row>
    <row r="269" spans="1:10" ht="12.75" customHeight="1">
      <c r="A269" s="28" t="s">
        <v>38</v>
      </c>
      <c r="B269" s="46">
        <v>51.0528757908459</v>
      </c>
      <c r="C269" s="46">
        <v>121.499731827953</v>
      </c>
      <c r="D269" s="46">
        <v>6.99391775633927</v>
      </c>
      <c r="E269" s="46">
        <v>1.98565651504295</v>
      </c>
      <c r="F269" s="59">
        <f t="shared" si="1"/>
        <v>181.53218189018114</v>
      </c>
      <c r="G269" s="27" t="s">
        <v>337</v>
      </c>
      <c r="I269" s="27"/>
      <c r="J269" s="129"/>
    </row>
    <row r="270" spans="1:11" ht="24" customHeight="1">
      <c r="A270" s="28" t="s">
        <v>39</v>
      </c>
      <c r="B270" s="46">
        <v>358.073024547223</v>
      </c>
      <c r="C270" s="46">
        <v>1030.84093294338</v>
      </c>
      <c r="D270" s="46">
        <v>103.439391560403</v>
      </c>
      <c r="E270" s="46">
        <v>34.6549589375511</v>
      </c>
      <c r="F270" s="59">
        <f>SUM(B270:E270)</f>
        <v>1527.0083079885571</v>
      </c>
      <c r="G270" s="139" t="s">
        <v>95</v>
      </c>
      <c r="H270" s="1"/>
      <c r="I270" s="139"/>
      <c r="J270" s="129"/>
      <c r="K270" s="1"/>
    </row>
    <row r="271" spans="1:12" ht="12.75" customHeight="1">
      <c r="A271" s="28" t="s">
        <v>40</v>
      </c>
      <c r="B271" s="46">
        <v>11.8365154478642</v>
      </c>
      <c r="C271" s="46">
        <v>126.302429855698</v>
      </c>
      <c r="D271" s="46">
        <v>8.42357684503317</v>
      </c>
      <c r="E271" s="46">
        <v>4.40338621577208</v>
      </c>
      <c r="F271" s="59">
        <f t="shared" si="1"/>
        <v>150.96590836436746</v>
      </c>
      <c r="G271" s="27" t="s">
        <v>354</v>
      </c>
      <c r="H271" s="1"/>
      <c r="I271" s="27"/>
      <c r="J271" s="129"/>
      <c r="K271" s="1"/>
      <c r="L271" s="16"/>
    </row>
    <row r="272" spans="1:12" ht="12.75" customHeight="1">
      <c r="A272" s="28" t="s">
        <v>41</v>
      </c>
      <c r="B272" s="46">
        <v>518.359269354215</v>
      </c>
      <c r="C272" s="46">
        <v>1034.56654843439</v>
      </c>
      <c r="D272" s="46">
        <v>5.06782156446137</v>
      </c>
      <c r="E272" s="46">
        <v>1.56723233923239</v>
      </c>
      <c r="F272" s="59">
        <f t="shared" si="1"/>
        <v>1559.5608716922986</v>
      </c>
      <c r="G272" s="27" t="s">
        <v>355</v>
      </c>
      <c r="H272" s="1"/>
      <c r="I272" s="27"/>
      <c r="J272" s="129"/>
      <c r="K272" s="1"/>
      <c r="L272" s="16"/>
    </row>
    <row r="273" spans="1:12" ht="12.75" customHeight="1">
      <c r="A273" s="28" t="s">
        <v>42</v>
      </c>
      <c r="B273" s="46">
        <v>149.258793355059</v>
      </c>
      <c r="C273" s="46">
        <v>1010.09993270467</v>
      </c>
      <c r="D273" s="46">
        <v>10.617013583264</v>
      </c>
      <c r="E273" s="138" t="s">
        <v>90</v>
      </c>
      <c r="F273" s="59">
        <f t="shared" si="1"/>
        <v>1169.975739642993</v>
      </c>
      <c r="G273" s="27" t="s">
        <v>356</v>
      </c>
      <c r="H273" s="1"/>
      <c r="I273" s="27"/>
      <c r="J273" s="129"/>
      <c r="K273" s="1"/>
      <c r="L273" s="16"/>
    </row>
    <row r="274" spans="1:12" ht="12.75" customHeight="1">
      <c r="A274" s="28" t="s">
        <v>43</v>
      </c>
      <c r="B274" s="46">
        <v>8.91990689333154</v>
      </c>
      <c r="C274" s="46">
        <v>212.570906039943</v>
      </c>
      <c r="D274" s="46">
        <v>0.760002324097</v>
      </c>
      <c r="E274" s="138" t="s">
        <v>90</v>
      </c>
      <c r="F274" s="59">
        <f t="shared" si="1"/>
        <v>222.25081525737153</v>
      </c>
      <c r="G274" s="27" t="s">
        <v>333</v>
      </c>
      <c r="H274" s="1"/>
      <c r="I274" s="27"/>
      <c r="J274" s="129"/>
      <c r="K274" s="1"/>
      <c r="L274" s="16"/>
    </row>
    <row r="275" spans="1:12" ht="12.75" customHeight="1">
      <c r="A275" s="28" t="s">
        <v>44</v>
      </c>
      <c r="B275" s="46">
        <v>3205.242823506</v>
      </c>
      <c r="C275" s="46">
        <v>1889.03854972269</v>
      </c>
      <c r="D275" s="46">
        <v>3.60151691263765</v>
      </c>
      <c r="E275" s="46">
        <v>0.0895906954420744</v>
      </c>
      <c r="F275" s="59">
        <f t="shared" si="1"/>
        <v>5097.97248083677</v>
      </c>
      <c r="G275" s="27" t="s">
        <v>357</v>
      </c>
      <c r="H275" s="1"/>
      <c r="I275" s="27"/>
      <c r="J275" s="129"/>
      <c r="K275" s="1"/>
      <c r="L275" s="16"/>
    </row>
    <row r="276" spans="1:12" ht="12.75" customHeight="1">
      <c r="A276" s="28" t="s">
        <v>45</v>
      </c>
      <c r="B276" s="46">
        <v>242.338902099384</v>
      </c>
      <c r="C276" s="46">
        <v>21.2454194934623</v>
      </c>
      <c r="D276" s="46">
        <v>28.6063519130357</v>
      </c>
      <c r="E276" s="138" t="s">
        <v>90</v>
      </c>
      <c r="F276" s="59">
        <f t="shared" si="1"/>
        <v>292.19067350588205</v>
      </c>
      <c r="G276" s="27" t="s">
        <v>257</v>
      </c>
      <c r="H276" s="1"/>
      <c r="I276" s="27"/>
      <c r="J276" s="129"/>
      <c r="K276" s="1"/>
      <c r="L276" s="16"/>
    </row>
    <row r="277" spans="1:12" ht="12.75" customHeight="1">
      <c r="A277" s="28" t="s">
        <v>46</v>
      </c>
      <c r="B277" s="46">
        <v>307.56892142583</v>
      </c>
      <c r="C277" s="46">
        <v>727.364460733777</v>
      </c>
      <c r="D277" s="46">
        <v>16.7054770179584</v>
      </c>
      <c r="E277" s="46">
        <v>1.54640820890332</v>
      </c>
      <c r="F277" s="59">
        <f t="shared" si="1"/>
        <v>1053.1852673864687</v>
      </c>
      <c r="G277" s="27" t="s">
        <v>266</v>
      </c>
      <c r="H277" s="1"/>
      <c r="I277" s="27"/>
      <c r="J277" s="129"/>
      <c r="K277" s="1"/>
      <c r="L277" s="16"/>
    </row>
    <row r="278" spans="1:12" ht="12.75" customHeight="1">
      <c r="A278" s="28" t="s">
        <v>47</v>
      </c>
      <c r="B278" s="46">
        <v>2845.342068</v>
      </c>
      <c r="C278" s="46">
        <v>2883.622524</v>
      </c>
      <c r="D278" s="46">
        <v>311.861515</v>
      </c>
      <c r="E278" s="46">
        <v>36.242048</v>
      </c>
      <c r="F278" s="59">
        <f t="shared" si="1"/>
        <v>6077.068155</v>
      </c>
      <c r="G278" s="139" t="s">
        <v>95</v>
      </c>
      <c r="H278" s="1"/>
      <c r="I278" s="1"/>
      <c r="J278" s="1"/>
      <c r="K278" s="1"/>
      <c r="L278" s="16"/>
    </row>
    <row r="279" spans="1:12" ht="12.75" customHeight="1">
      <c r="A279" s="28" t="s">
        <v>48</v>
      </c>
      <c r="B279" s="46">
        <v>560.926484</v>
      </c>
      <c r="C279" s="46">
        <v>1361.549633</v>
      </c>
      <c r="D279" s="46">
        <v>122.699236</v>
      </c>
      <c r="E279" s="46">
        <v>14.410433</v>
      </c>
      <c r="F279" s="59">
        <f t="shared" si="1"/>
        <v>2059.585786</v>
      </c>
      <c r="G279" s="139" t="s">
        <v>95</v>
      </c>
      <c r="H279" s="1"/>
      <c r="I279" s="1"/>
      <c r="J279" s="1"/>
      <c r="K279" s="1"/>
      <c r="L279" s="16"/>
    </row>
    <row r="280" spans="1:12" ht="12.75" customHeight="1">
      <c r="A280" s="28" t="s">
        <v>49</v>
      </c>
      <c r="B280" s="46">
        <v>1245.9900712670399</v>
      </c>
      <c r="C280" s="46">
        <v>1570.99983296822</v>
      </c>
      <c r="D280" s="46">
        <v>183.853781652806</v>
      </c>
      <c r="E280" s="46">
        <v>16.8667473798361</v>
      </c>
      <c r="F280" s="59">
        <v>3017.710433267902</v>
      </c>
      <c r="G280" s="139" t="s">
        <v>95</v>
      </c>
      <c r="H280" s="1"/>
      <c r="I280" s="1"/>
      <c r="J280" s="1"/>
      <c r="K280" s="1"/>
      <c r="L280" s="16"/>
    </row>
    <row r="281" spans="1:12" ht="12.75" customHeight="1" thickBot="1">
      <c r="A281" s="93" t="s">
        <v>50</v>
      </c>
      <c r="B281" s="55">
        <f>SUM(B263:B280)</f>
        <v>13645.40478109938</v>
      </c>
      <c r="C281" s="55">
        <f>SUM(C263:C280)</f>
        <v>21076.24691149346</v>
      </c>
      <c r="D281" s="55">
        <f>SUM(D263:D280)</f>
        <v>1113.7665639130355</v>
      </c>
      <c r="E281" s="55">
        <f>SUM(E263:E280)</f>
        <v>142.31655899999993</v>
      </c>
      <c r="F281" s="55">
        <f t="shared" si="1"/>
        <v>35977.73481550588</v>
      </c>
      <c r="G281" s="141" t="s">
        <v>95</v>
      </c>
      <c r="H281" s="1"/>
      <c r="I281" s="1"/>
      <c r="J281" s="1"/>
      <c r="K281" s="1"/>
      <c r="L281" s="16"/>
    </row>
    <row r="282" spans="1:12" ht="12.75" customHeight="1" thickTop="1">
      <c r="A282" s="164"/>
      <c r="B282" s="88"/>
      <c r="C282" s="88"/>
      <c r="D282" s="88"/>
      <c r="E282" s="88"/>
      <c r="F282" s="88"/>
      <c r="G282" s="165"/>
      <c r="H282" s="1"/>
      <c r="I282" s="1"/>
      <c r="J282" s="1"/>
      <c r="K282" s="1"/>
      <c r="L282" s="16"/>
    </row>
    <row r="283" spans="1:12" ht="12.75" customHeight="1">
      <c r="A283" s="164"/>
      <c r="B283" s="88"/>
      <c r="C283" s="88"/>
      <c r="D283" s="88"/>
      <c r="E283" s="88"/>
      <c r="F283" s="88"/>
      <c r="G283" s="165"/>
      <c r="H283" s="1"/>
      <c r="I283" s="1"/>
      <c r="J283" s="1"/>
      <c r="K283" s="1"/>
      <c r="L283" s="16"/>
    </row>
    <row r="284" spans="1:12" ht="12.75" customHeight="1">
      <c r="A284" s="34"/>
      <c r="B284" s="19"/>
      <c r="C284" s="19"/>
      <c r="D284" s="19"/>
      <c r="E284" s="19"/>
      <c r="F284" s="19"/>
      <c r="G284" s="19"/>
      <c r="H284" s="1"/>
      <c r="I284" s="1"/>
      <c r="J284" s="1"/>
      <c r="K284" s="1"/>
      <c r="L284" s="16"/>
    </row>
    <row r="285" spans="1:12" ht="12.75" customHeight="1">
      <c r="A285" s="28"/>
      <c r="B285" s="19"/>
      <c r="C285" s="19"/>
      <c r="D285" s="19"/>
      <c r="E285" s="19"/>
      <c r="F285" s="19"/>
      <c r="G285" s="19"/>
      <c r="H285" s="1"/>
      <c r="I285" s="1"/>
      <c r="J285" s="1"/>
      <c r="K285" s="1"/>
      <c r="L285" s="16"/>
    </row>
    <row r="286" spans="1:12" ht="12.75" customHeight="1">
      <c r="A286" s="18" t="s">
        <v>226</v>
      </c>
      <c r="B286" s="19"/>
      <c r="C286" s="19"/>
      <c r="D286" s="19"/>
      <c r="E286" s="19"/>
      <c r="F286" s="19"/>
      <c r="G286" s="19"/>
      <c r="H286" s="1"/>
      <c r="I286" s="1"/>
      <c r="J286" s="1"/>
      <c r="K286" s="1"/>
      <c r="L286" s="16"/>
    </row>
    <row r="287" spans="1:12" ht="12.75" customHeight="1" thickBot="1">
      <c r="A287" s="111" t="s">
        <v>177</v>
      </c>
      <c r="B287" s="131"/>
      <c r="C287" s="131"/>
      <c r="D287" s="131"/>
      <c r="E287" s="131"/>
      <c r="F287" s="131"/>
      <c r="G287" s="19"/>
      <c r="H287" s="1"/>
      <c r="I287" s="1"/>
      <c r="J287" s="1"/>
      <c r="K287" s="1"/>
      <c r="L287" s="16"/>
    </row>
    <row r="288" spans="1:12" ht="60" customHeight="1" thickTop="1">
      <c r="A288" s="69" t="s">
        <v>33</v>
      </c>
      <c r="B288" s="153" t="s">
        <v>274</v>
      </c>
      <c r="C288" s="153" t="s">
        <v>103</v>
      </c>
      <c r="D288" s="153" t="s">
        <v>273</v>
      </c>
      <c r="E288" s="153" t="s">
        <v>105</v>
      </c>
      <c r="F288" s="176" t="s">
        <v>128</v>
      </c>
      <c r="G288" s="152" t="s">
        <v>269</v>
      </c>
      <c r="L288" s="16"/>
    </row>
    <row r="289" spans="1:12" ht="12.75" customHeight="1" thickBot="1">
      <c r="A289" s="70"/>
      <c r="B289" s="143" t="s">
        <v>99</v>
      </c>
      <c r="C289" s="143" t="s">
        <v>109</v>
      </c>
      <c r="D289" s="143" t="s">
        <v>101</v>
      </c>
      <c r="E289" s="143" t="s">
        <v>108</v>
      </c>
      <c r="F289" s="216" t="s">
        <v>252</v>
      </c>
      <c r="G289" s="216"/>
      <c r="L289" s="16"/>
    </row>
    <row r="290" spans="1:12" ht="12.75" customHeight="1">
      <c r="A290" s="28" t="s">
        <v>34</v>
      </c>
      <c r="B290" s="46">
        <v>450.958959</v>
      </c>
      <c r="C290" s="46">
        <v>252.1655</v>
      </c>
      <c r="D290" s="46">
        <v>18.683278</v>
      </c>
      <c r="E290" s="46">
        <v>63.135224</v>
      </c>
      <c r="F290" s="59">
        <f>SUM(B290:E290)</f>
        <v>784.942961</v>
      </c>
      <c r="G290" s="140" t="s">
        <v>95</v>
      </c>
      <c r="L290" s="16"/>
    </row>
    <row r="291" spans="1:12" ht="12.75" customHeight="1">
      <c r="A291" s="28" t="s">
        <v>35</v>
      </c>
      <c r="B291" s="46">
        <v>1037.07630035568</v>
      </c>
      <c r="C291" s="46">
        <v>7016.34009035893</v>
      </c>
      <c r="D291" s="46">
        <v>2.179957971068</v>
      </c>
      <c r="E291" s="138" t="s">
        <v>90</v>
      </c>
      <c r="F291" s="59">
        <f aca="true" t="shared" si="2" ref="F291:F306">SUM(B291:E291)</f>
        <v>8055.596348685678</v>
      </c>
      <c r="G291" s="46" t="s">
        <v>358</v>
      </c>
      <c r="I291" s="46"/>
      <c r="L291" s="16"/>
    </row>
    <row r="292" spans="1:9" ht="11.25">
      <c r="A292" s="28" t="s">
        <v>36</v>
      </c>
      <c r="B292" s="46">
        <v>0.753942565926268</v>
      </c>
      <c r="C292" s="46">
        <v>87.7207484033835</v>
      </c>
      <c r="D292" s="46">
        <v>176.544564085111</v>
      </c>
      <c r="E292" s="46">
        <v>0.0361579348975572</v>
      </c>
      <c r="F292" s="59">
        <f t="shared" si="2"/>
        <v>265.05541298931837</v>
      </c>
      <c r="G292" s="46" t="s">
        <v>359</v>
      </c>
      <c r="I292" s="46"/>
    </row>
    <row r="293" spans="1:9" ht="11.25">
      <c r="A293" s="28" t="s">
        <v>83</v>
      </c>
      <c r="B293" s="46">
        <v>162.016842201152</v>
      </c>
      <c r="C293" s="46">
        <v>361.386203722589</v>
      </c>
      <c r="D293" s="46">
        <v>16.5302561118551</v>
      </c>
      <c r="E293" s="138" t="s">
        <v>90</v>
      </c>
      <c r="F293" s="59">
        <f t="shared" si="2"/>
        <v>539.9333020355962</v>
      </c>
      <c r="G293" s="139" t="s">
        <v>95</v>
      </c>
      <c r="I293" s="46"/>
    </row>
    <row r="294" spans="1:9" ht="24" customHeight="1">
      <c r="A294" s="28" t="s">
        <v>97</v>
      </c>
      <c r="B294" s="46">
        <v>536.782268261414</v>
      </c>
      <c r="C294" s="46">
        <v>69.2137811177446</v>
      </c>
      <c r="D294" s="46">
        <v>11.3916959305618</v>
      </c>
      <c r="E294" s="46">
        <v>0.386531408412383</v>
      </c>
      <c r="F294" s="59">
        <f>SUM(B294:E294)</f>
        <v>617.7742767181327</v>
      </c>
      <c r="G294" s="46" t="s">
        <v>360</v>
      </c>
      <c r="I294" s="46"/>
    </row>
    <row r="295" spans="1:12" ht="12.75" customHeight="1">
      <c r="A295" s="28" t="s">
        <v>37</v>
      </c>
      <c r="B295" s="46">
        <v>1086.44693185895</v>
      </c>
      <c r="C295" s="46">
        <v>2207.6630699904</v>
      </c>
      <c r="D295" s="46">
        <v>119.488570909257</v>
      </c>
      <c r="E295" s="46">
        <v>6.81791472703403</v>
      </c>
      <c r="F295" s="59">
        <f t="shared" si="2"/>
        <v>3420.4164874856406</v>
      </c>
      <c r="G295" s="46" t="s">
        <v>361</v>
      </c>
      <c r="H295" s="129"/>
      <c r="I295" s="46"/>
      <c r="L295" s="13"/>
    </row>
    <row r="296" spans="1:12" ht="12.75">
      <c r="A296" s="28" t="s">
        <v>38</v>
      </c>
      <c r="B296" s="46">
        <v>73.4017505250285</v>
      </c>
      <c r="C296" s="46">
        <v>182.039843275775</v>
      </c>
      <c r="D296" s="46">
        <v>8.08463082607208</v>
      </c>
      <c r="E296" s="46">
        <v>2.15073813093783</v>
      </c>
      <c r="F296" s="59">
        <f t="shared" si="2"/>
        <v>265.67696275781344</v>
      </c>
      <c r="G296" s="46" t="s">
        <v>337</v>
      </c>
      <c r="H296" s="129"/>
      <c r="I296" s="46"/>
      <c r="L296" s="13"/>
    </row>
    <row r="297" spans="1:12" ht="24" customHeight="1">
      <c r="A297" s="28" t="s">
        <v>39</v>
      </c>
      <c r="B297" s="46">
        <v>435.545994748162</v>
      </c>
      <c r="C297" s="46">
        <v>738.18154540319</v>
      </c>
      <c r="D297" s="46">
        <v>86.9867377219436</v>
      </c>
      <c r="E297" s="46">
        <v>15.030940194538</v>
      </c>
      <c r="F297" s="59">
        <f>SUM(B297:E297)</f>
        <v>1275.7452180678338</v>
      </c>
      <c r="G297" s="139" t="s">
        <v>95</v>
      </c>
      <c r="H297" s="129"/>
      <c r="I297" s="46"/>
      <c r="L297" s="13"/>
    </row>
    <row r="298" spans="1:12" ht="12.75" customHeight="1">
      <c r="A298" s="28" t="s">
        <v>40</v>
      </c>
      <c r="B298" s="46">
        <v>45.6603891111434</v>
      </c>
      <c r="C298" s="46">
        <v>194.538178078502</v>
      </c>
      <c r="D298" s="46">
        <v>8.41711666510661</v>
      </c>
      <c r="E298" s="46">
        <v>4.51485595493996</v>
      </c>
      <c r="F298" s="59">
        <f t="shared" si="2"/>
        <v>253.13053980969198</v>
      </c>
      <c r="G298" s="46" t="s">
        <v>362</v>
      </c>
      <c r="H298" s="129"/>
      <c r="I298" s="46"/>
      <c r="L298" s="13"/>
    </row>
    <row r="299" spans="1:12" ht="12.75" customHeight="1">
      <c r="A299" s="28" t="s">
        <v>41</v>
      </c>
      <c r="B299" s="46">
        <v>341.492884166595</v>
      </c>
      <c r="C299" s="46">
        <v>1190.01848511558</v>
      </c>
      <c r="D299" s="46">
        <v>5.95794086800128</v>
      </c>
      <c r="E299" s="46">
        <v>0.829337989155943</v>
      </c>
      <c r="F299" s="59">
        <f t="shared" si="2"/>
        <v>1538.2986481393323</v>
      </c>
      <c r="G299" s="46" t="s">
        <v>363</v>
      </c>
      <c r="H299" s="129"/>
      <c r="I299" s="46"/>
      <c r="L299" s="13"/>
    </row>
    <row r="300" spans="1:12" ht="12.75" customHeight="1">
      <c r="A300" s="28" t="s">
        <v>42</v>
      </c>
      <c r="B300" s="46">
        <v>44.152344378535</v>
      </c>
      <c r="C300" s="46">
        <v>1060.37219557304</v>
      </c>
      <c r="D300" s="46">
        <v>10.168993144956</v>
      </c>
      <c r="E300" s="138" t="s">
        <v>90</v>
      </c>
      <c r="F300" s="59">
        <f t="shared" si="2"/>
        <v>1114.693533096531</v>
      </c>
      <c r="G300" s="46" t="s">
        <v>364</v>
      </c>
      <c r="H300" s="129"/>
      <c r="I300" s="46"/>
      <c r="L300" s="13"/>
    </row>
    <row r="301" spans="1:12" ht="12.75" customHeight="1">
      <c r="A301" s="28" t="s">
        <v>43</v>
      </c>
      <c r="B301" s="46">
        <v>3.817</v>
      </c>
      <c r="C301" s="46">
        <v>240.724828852158</v>
      </c>
      <c r="D301" s="46">
        <v>1.1024988978</v>
      </c>
      <c r="E301" s="138" t="s">
        <v>90</v>
      </c>
      <c r="F301" s="59">
        <f t="shared" si="2"/>
        <v>245.644327749958</v>
      </c>
      <c r="G301" s="46" t="s">
        <v>365</v>
      </c>
      <c r="H301" s="129"/>
      <c r="I301" s="46"/>
      <c r="L301" s="13"/>
    </row>
    <row r="302" spans="1:12" ht="12.75" customHeight="1">
      <c r="A302" s="28" t="s">
        <v>44</v>
      </c>
      <c r="B302" s="46">
        <v>2821.32678898679</v>
      </c>
      <c r="C302" s="46">
        <v>1666.00696982643</v>
      </c>
      <c r="D302" s="46">
        <v>19.9186143488322</v>
      </c>
      <c r="E302" s="46">
        <v>0.226669523756611</v>
      </c>
      <c r="F302" s="59">
        <f t="shared" si="2"/>
        <v>4507.479042685809</v>
      </c>
      <c r="G302" s="46" t="s">
        <v>366</v>
      </c>
      <c r="H302" s="129"/>
      <c r="I302" s="46"/>
      <c r="L302" s="13"/>
    </row>
    <row r="303" spans="1:12" ht="12.75" customHeight="1">
      <c r="A303" s="28" t="s">
        <v>45</v>
      </c>
      <c r="B303" s="46">
        <v>276.657522982327</v>
      </c>
      <c r="C303" s="46">
        <v>40.879642770481</v>
      </c>
      <c r="D303" s="46">
        <v>42.3900145175234</v>
      </c>
      <c r="E303" s="46">
        <v>0.0917101327727185</v>
      </c>
      <c r="F303" s="59">
        <f t="shared" si="2"/>
        <v>360.01889040310414</v>
      </c>
      <c r="G303" s="46" t="s">
        <v>331</v>
      </c>
      <c r="H303" s="129"/>
      <c r="I303" s="46"/>
      <c r="L303" s="13"/>
    </row>
    <row r="304" spans="1:12" ht="12.75" customHeight="1">
      <c r="A304" s="28" t="s">
        <v>46</v>
      </c>
      <c r="B304" s="46">
        <v>271.592346025883</v>
      </c>
      <c r="C304" s="46">
        <v>889.329660045934</v>
      </c>
      <c r="D304" s="46">
        <v>14.0552833815445</v>
      </c>
      <c r="E304" s="46">
        <v>0.596737059350292</v>
      </c>
      <c r="F304" s="59">
        <f t="shared" si="2"/>
        <v>1175.574026512712</v>
      </c>
      <c r="G304" s="46" t="s">
        <v>367</v>
      </c>
      <c r="H304" s="129"/>
      <c r="I304" s="46"/>
      <c r="L304" s="13"/>
    </row>
    <row r="305" spans="1:11" ht="12.75" customHeight="1">
      <c r="A305" s="28" t="s">
        <v>47</v>
      </c>
      <c r="B305" s="46">
        <v>2975.035726</v>
      </c>
      <c r="C305" s="46">
        <v>3288.422716</v>
      </c>
      <c r="D305" s="46">
        <v>306.828232</v>
      </c>
      <c r="E305" s="46">
        <v>39.210363</v>
      </c>
      <c r="F305" s="59">
        <f t="shared" si="2"/>
        <v>6609.497037</v>
      </c>
      <c r="G305" s="139" t="s">
        <v>95</v>
      </c>
      <c r="H305" s="73"/>
      <c r="I305" s="73"/>
      <c r="J305" s="73"/>
      <c r="K305" s="73"/>
    </row>
    <row r="306" spans="1:11" ht="12.75" customHeight="1">
      <c r="A306" s="28" t="s">
        <v>48</v>
      </c>
      <c r="B306" s="46">
        <v>756.128768</v>
      </c>
      <c r="C306" s="46">
        <v>4206.43572</v>
      </c>
      <c r="D306" s="46">
        <v>109.509015</v>
      </c>
      <c r="E306" s="46">
        <v>24.556433</v>
      </c>
      <c r="F306" s="59">
        <f t="shared" si="2"/>
        <v>5096.629935999999</v>
      </c>
      <c r="G306" s="139" t="s">
        <v>95</v>
      </c>
      <c r="I306" s="13"/>
      <c r="J306" s="13"/>
      <c r="K306" s="1"/>
    </row>
    <row r="307" spans="1:11" ht="12.75" customHeight="1">
      <c r="A307" s="28" t="s">
        <v>49</v>
      </c>
      <c r="B307" s="46">
        <v>1763.49115681473</v>
      </c>
      <c r="C307" s="46">
        <v>2862.20160223635</v>
      </c>
      <c r="D307" s="46">
        <v>204.69462813789102</v>
      </c>
      <c r="E307" s="46">
        <v>17.235742076977402</v>
      </c>
      <c r="F307" s="59">
        <v>4847.623129265949</v>
      </c>
      <c r="G307" s="139" t="s">
        <v>95</v>
      </c>
      <c r="H307" s="73"/>
      <c r="I307" s="73"/>
      <c r="J307" s="73"/>
      <c r="K307" s="73"/>
    </row>
    <row r="308" spans="1:11" ht="12.75" customHeight="1" thickBot="1">
      <c r="A308" s="93" t="s">
        <v>50</v>
      </c>
      <c r="B308" s="55">
        <f>SUM(B290:B307)</f>
        <v>13082.337915982316</v>
      </c>
      <c r="C308" s="55">
        <f>SUM(C290:C307)</f>
        <v>26553.64078077049</v>
      </c>
      <c r="D308" s="55">
        <f>SUM(D290:D307)</f>
        <v>1162.9320285175238</v>
      </c>
      <c r="E308" s="55">
        <f>SUM(E290:E307)</f>
        <v>174.81935513277273</v>
      </c>
      <c r="F308" s="55">
        <f>SUM(F290:F307)</f>
        <v>40973.730080403104</v>
      </c>
      <c r="G308" s="141" t="s">
        <v>95</v>
      </c>
      <c r="I308" s="13"/>
      <c r="J308" s="13"/>
      <c r="K308" s="1"/>
    </row>
    <row r="309" spans="1:11" ht="12.75" customHeight="1" thickTop="1">
      <c r="A309" s="164"/>
      <c r="B309" s="88"/>
      <c r="C309" s="88"/>
      <c r="D309" s="88"/>
      <c r="E309" s="88"/>
      <c r="F309" s="88"/>
      <c r="G309" s="165"/>
      <c r="I309" s="13"/>
      <c r="J309" s="13"/>
      <c r="K309" s="1"/>
    </row>
    <row r="310" spans="1:11" ht="12.75" customHeight="1">
      <c r="A310" s="164"/>
      <c r="B310" s="88"/>
      <c r="C310" s="88"/>
      <c r="D310" s="88"/>
      <c r="E310" s="88"/>
      <c r="F310" s="88"/>
      <c r="G310" s="165"/>
      <c r="I310" s="13"/>
      <c r="J310" s="13"/>
      <c r="K310" s="1"/>
    </row>
    <row r="311" spans="1:11" ht="12.75" customHeight="1">
      <c r="A311" s="34"/>
      <c r="B311" s="19"/>
      <c r="C311" s="19"/>
      <c r="D311" s="19"/>
      <c r="E311" s="19"/>
      <c r="F311" s="19"/>
      <c r="I311" s="13"/>
      <c r="J311" s="13"/>
      <c r="K311" s="1"/>
    </row>
    <row r="312" spans="1:12" ht="12.75">
      <c r="A312" s="19"/>
      <c r="B312" s="19"/>
      <c r="C312" s="19"/>
      <c r="D312" s="19"/>
      <c r="E312" s="19"/>
      <c r="F312" s="19"/>
      <c r="G312" s="19"/>
      <c r="L312" s="13"/>
    </row>
    <row r="313" spans="1:12" ht="12.75">
      <c r="A313" s="18" t="s">
        <v>227</v>
      </c>
      <c r="B313" s="19"/>
      <c r="C313" s="19"/>
      <c r="D313" s="19"/>
      <c r="E313" s="19"/>
      <c r="F313" s="19"/>
      <c r="G313" s="19"/>
      <c r="L313" s="13"/>
    </row>
    <row r="314" spans="1:12" ht="13.5" thickBot="1">
      <c r="A314" s="20" t="s">
        <v>238</v>
      </c>
      <c r="B314" s="19"/>
      <c r="C314" s="19"/>
      <c r="D314" s="19"/>
      <c r="E314" s="19"/>
      <c r="G314" s="19"/>
      <c r="L314" s="13"/>
    </row>
    <row r="315" spans="1:12" ht="14.25" thickBot="1" thickTop="1">
      <c r="A315" s="21"/>
      <c r="B315" s="146">
        <v>2006</v>
      </c>
      <c r="C315" s="146">
        <v>2007</v>
      </c>
      <c r="D315" s="146">
        <v>2008</v>
      </c>
      <c r="E315" s="146">
        <v>2009</v>
      </c>
      <c r="F315" s="146">
        <v>2010</v>
      </c>
      <c r="G315" s="146">
        <v>2011</v>
      </c>
      <c r="H315" s="62"/>
      <c r="I315" s="62"/>
      <c r="J315" s="62"/>
      <c r="K315" s="62"/>
      <c r="L315" s="14"/>
    </row>
    <row r="316" spans="1:12" ht="12.75" customHeight="1">
      <c r="A316" s="26" t="s">
        <v>84</v>
      </c>
      <c r="B316" s="27">
        <v>40504.910552</v>
      </c>
      <c r="C316" s="27">
        <v>39617.5073015305</v>
      </c>
      <c r="D316" s="27">
        <v>43772.5722806508</v>
      </c>
      <c r="E316" s="27">
        <v>38724.875723</v>
      </c>
      <c r="F316" s="27">
        <v>37717.273212</v>
      </c>
      <c r="G316" s="27">
        <v>35720.981439</v>
      </c>
      <c r="H316" s="62"/>
      <c r="I316" s="62"/>
      <c r="J316" s="62"/>
      <c r="K316" s="62"/>
      <c r="L316" s="14"/>
    </row>
    <row r="317" spans="1:12" ht="24" customHeight="1">
      <c r="A317" s="28" t="s">
        <v>55</v>
      </c>
      <c r="B317" s="27">
        <v>2.942431</v>
      </c>
      <c r="C317" s="27">
        <v>2.788259</v>
      </c>
      <c r="D317" s="27">
        <v>-0.57266</v>
      </c>
      <c r="E317" s="27">
        <v>-1.860184</v>
      </c>
      <c r="F317" s="27">
        <v>-0.415682</v>
      </c>
      <c r="G317" s="27">
        <v>0.374227</v>
      </c>
      <c r="H317" s="62"/>
      <c r="I317" s="62"/>
      <c r="J317" s="62"/>
      <c r="K317" s="62"/>
      <c r="L317" s="14"/>
    </row>
    <row r="318" spans="1:12" ht="12.75">
      <c r="A318" s="26" t="s">
        <v>56</v>
      </c>
      <c r="B318" s="27">
        <v>1225.670446</v>
      </c>
      <c r="C318" s="27">
        <v>1138.447697</v>
      </c>
      <c r="D318" s="27">
        <v>1440.393674</v>
      </c>
      <c r="E318" s="27">
        <v>1132.810724</v>
      </c>
      <c r="F318" s="27">
        <v>1403.812551</v>
      </c>
      <c r="G318" s="27">
        <v>1116.938212</v>
      </c>
      <c r="H318" s="62"/>
      <c r="I318" s="62"/>
      <c r="J318" s="62"/>
      <c r="K318" s="62"/>
      <c r="L318" s="16"/>
    </row>
    <row r="319" spans="1:12" ht="12.75">
      <c r="A319" s="26" t="s">
        <v>57</v>
      </c>
      <c r="B319" s="27">
        <v>-31206.94126</v>
      </c>
      <c r="C319" s="27">
        <v>-30066.06805253053</v>
      </c>
      <c r="D319" s="27">
        <v>-34311.70017765081</v>
      </c>
      <c r="E319" s="27">
        <v>-32302.232045999997</v>
      </c>
      <c r="F319" s="27">
        <v>-30739.508936</v>
      </c>
      <c r="G319" s="27">
        <v>-29490.261883</v>
      </c>
      <c r="L319" s="16"/>
    </row>
    <row r="320" spans="1:12" ht="12.75">
      <c r="A320" s="26" t="s">
        <v>47</v>
      </c>
      <c r="B320" s="27">
        <v>-5601.213826</v>
      </c>
      <c r="C320" s="27">
        <v>-6179.554054</v>
      </c>
      <c r="D320" s="27">
        <v>-6386.092453</v>
      </c>
      <c r="E320" s="27">
        <v>-6647.590402</v>
      </c>
      <c r="F320" s="27">
        <v>-6609.497037</v>
      </c>
      <c r="G320" s="27">
        <v>-6077.068155</v>
      </c>
      <c r="H320" s="62"/>
      <c r="I320" s="62"/>
      <c r="J320" s="62"/>
      <c r="K320" s="62"/>
      <c r="L320" s="16"/>
    </row>
    <row r="321" spans="1:12" ht="24" customHeight="1">
      <c r="A321" s="28" t="s">
        <v>58</v>
      </c>
      <c r="B321" s="27">
        <v>-1960.161663</v>
      </c>
      <c r="C321" s="27">
        <v>-2057.686722</v>
      </c>
      <c r="D321" s="27">
        <v>-2157.486741</v>
      </c>
      <c r="E321" s="27">
        <v>-2114.259042</v>
      </c>
      <c r="F321" s="27">
        <v>-5096.629936</v>
      </c>
      <c r="G321" s="27">
        <v>-2059.585786</v>
      </c>
      <c r="H321" s="62"/>
      <c r="I321" s="62"/>
      <c r="J321" s="62"/>
      <c r="K321" s="62"/>
      <c r="L321" s="16"/>
    </row>
    <row r="322" spans="1:12" ht="12.75">
      <c r="A322" s="26" t="s">
        <v>49</v>
      </c>
      <c r="B322" s="27">
        <v>-46.037099</v>
      </c>
      <c r="C322" s="27">
        <v>-546.487848</v>
      </c>
      <c r="D322" s="27">
        <v>-947.014834</v>
      </c>
      <c r="E322" s="27">
        <v>-1281.925456</v>
      </c>
      <c r="F322" s="27">
        <v>-668.064372</v>
      </c>
      <c r="G322" s="27">
        <v>-368.138912</v>
      </c>
      <c r="H322" s="62"/>
      <c r="I322" s="62"/>
      <c r="J322" s="62"/>
      <c r="K322" s="62"/>
      <c r="L322" s="16"/>
    </row>
    <row r="323" spans="1:12" ht="12.75">
      <c r="A323" s="23" t="s">
        <v>3</v>
      </c>
      <c r="B323" s="36">
        <v>2806.756537</v>
      </c>
      <c r="C323" s="36">
        <v>1908.945045</v>
      </c>
      <c r="D323" s="36">
        <v>1410.097061</v>
      </c>
      <c r="E323" s="36">
        <v>-2490.517703</v>
      </c>
      <c r="F323" s="36">
        <v>-3993.031293</v>
      </c>
      <c r="G323" s="36">
        <v>-1156.760218</v>
      </c>
      <c r="H323" s="62"/>
      <c r="I323" s="62"/>
      <c r="J323" s="62"/>
      <c r="K323" s="62"/>
      <c r="L323" s="16"/>
    </row>
    <row r="324" spans="1:12" ht="12.75">
      <c r="A324" s="26" t="s">
        <v>59</v>
      </c>
      <c r="B324" s="27">
        <v>10483.472065</v>
      </c>
      <c r="C324" s="27">
        <v>596.297683</v>
      </c>
      <c r="D324" s="27">
        <v>658.538045</v>
      </c>
      <c r="E324" s="27">
        <v>2074.088066</v>
      </c>
      <c r="F324" s="27">
        <v>-1224.78466</v>
      </c>
      <c r="G324" s="27">
        <v>4059.228904</v>
      </c>
      <c r="H324" s="62"/>
      <c r="I324" s="62"/>
      <c r="J324" s="62"/>
      <c r="K324" s="62"/>
      <c r="L324" s="16"/>
    </row>
    <row r="325" spans="1:12" ht="12.75">
      <c r="A325" s="23" t="s">
        <v>60</v>
      </c>
      <c r="B325" s="36">
        <v>13290.227919</v>
      </c>
      <c r="C325" s="36">
        <v>2505.242711</v>
      </c>
      <c r="D325" s="36">
        <v>2068.634825</v>
      </c>
      <c r="E325" s="36">
        <v>-416.430957</v>
      </c>
      <c r="F325" s="36">
        <v>-5217.816188</v>
      </c>
      <c r="G325" s="36">
        <v>2902.468815</v>
      </c>
      <c r="H325" s="73"/>
      <c r="I325" s="73"/>
      <c r="J325" s="73"/>
      <c r="K325" s="62"/>
      <c r="L325" s="16"/>
    </row>
    <row r="326" spans="1:12" ht="12.75">
      <c r="A326" s="26" t="s">
        <v>61</v>
      </c>
      <c r="B326" s="27">
        <v>-1099.238911</v>
      </c>
      <c r="C326" s="27">
        <v>-524.698509</v>
      </c>
      <c r="D326" s="27">
        <v>321.136592</v>
      </c>
      <c r="E326" s="27">
        <v>1625.064162</v>
      </c>
      <c r="F326" s="27">
        <v>1123.834048</v>
      </c>
      <c r="G326" s="27">
        <v>1352.366276</v>
      </c>
      <c r="H326" s="62"/>
      <c r="I326" s="62"/>
      <c r="J326" s="62"/>
      <c r="K326" s="62"/>
      <c r="L326" s="16"/>
    </row>
    <row r="327" spans="1:12" ht="12.75">
      <c r="A327" s="26" t="s">
        <v>62</v>
      </c>
      <c r="B327" s="27">
        <v>-375.628039</v>
      </c>
      <c r="C327" s="27">
        <v>-365.927215</v>
      </c>
      <c r="D327" s="27">
        <v>-55.928277</v>
      </c>
      <c r="E327" s="27">
        <v>311.430277</v>
      </c>
      <c r="F327" s="27">
        <v>248.099694</v>
      </c>
      <c r="G327" s="27">
        <v>-140.372913</v>
      </c>
      <c r="H327" s="73"/>
      <c r="I327" s="73"/>
      <c r="J327" s="73"/>
      <c r="K327" s="62"/>
      <c r="L327" s="16"/>
    </row>
    <row r="328" spans="1:12" ht="13.5" thickBot="1">
      <c r="A328" s="61" t="s">
        <v>63</v>
      </c>
      <c r="B328" s="58">
        <v>11815.36116</v>
      </c>
      <c r="C328" s="58">
        <v>1629.939729</v>
      </c>
      <c r="D328" s="58">
        <v>2363.406652</v>
      </c>
      <c r="E328" s="58">
        <v>1574.37388</v>
      </c>
      <c r="F328" s="58">
        <v>-3845.881193</v>
      </c>
      <c r="G328" s="58">
        <v>4114.462014</v>
      </c>
      <c r="H328" s="62"/>
      <c r="I328" s="62"/>
      <c r="J328" s="62"/>
      <c r="K328" s="62"/>
      <c r="L328" s="16"/>
    </row>
    <row r="329" spans="1:12" ht="13.5" thickTop="1">
      <c r="A329" s="166"/>
      <c r="B329" s="60"/>
      <c r="C329" s="60"/>
      <c r="D329" s="60"/>
      <c r="E329" s="60"/>
      <c r="F329" s="60"/>
      <c r="G329" s="60"/>
      <c r="H329" s="62"/>
      <c r="I329" s="62"/>
      <c r="J329" s="62"/>
      <c r="K329" s="62"/>
      <c r="L329" s="16"/>
    </row>
    <row r="330" spans="1:12" ht="12.75">
      <c r="A330" s="166"/>
      <c r="B330" s="60"/>
      <c r="C330" s="60"/>
      <c r="D330" s="60"/>
      <c r="E330" s="60"/>
      <c r="F330" s="60"/>
      <c r="G330" s="60"/>
      <c r="H330" s="62"/>
      <c r="I330" s="62"/>
      <c r="J330" s="62"/>
      <c r="K330" s="62"/>
      <c r="L330" s="16"/>
    </row>
    <row r="331" spans="1:12" ht="12.75">
      <c r="A331" s="34"/>
      <c r="B331" s="19"/>
      <c r="C331" s="19"/>
      <c r="D331" s="19"/>
      <c r="E331" s="19"/>
      <c r="F331" s="19"/>
      <c r="L331" s="16"/>
    </row>
    <row r="332" spans="1:12" ht="12.75">
      <c r="A332" s="34"/>
      <c r="B332" s="19"/>
      <c r="C332" s="19"/>
      <c r="D332" s="19"/>
      <c r="E332" s="19"/>
      <c r="F332" s="19"/>
      <c r="G332" s="73"/>
      <c r="H332" s="73"/>
      <c r="I332" s="73"/>
      <c r="J332" s="73"/>
      <c r="L332" s="16"/>
    </row>
    <row r="333" spans="1:7" ht="12.75">
      <c r="A333" s="18" t="s">
        <v>228</v>
      </c>
      <c r="B333" s="19"/>
      <c r="C333" s="19"/>
      <c r="D333" s="19"/>
      <c r="E333" s="19"/>
      <c r="F333" s="19"/>
      <c r="G333" s="19"/>
    </row>
    <row r="334" spans="1:7" ht="13.5" thickBot="1">
      <c r="A334" s="111" t="s">
        <v>237</v>
      </c>
      <c r="B334" s="131"/>
      <c r="C334" s="131"/>
      <c r="D334" s="131"/>
      <c r="E334" s="131"/>
      <c r="F334" s="131"/>
      <c r="G334" s="36"/>
    </row>
    <row r="335" spans="1:12" ht="60" customHeight="1" thickTop="1">
      <c r="A335" s="207"/>
      <c r="B335" s="150" t="s">
        <v>274</v>
      </c>
      <c r="C335" s="150" t="s">
        <v>103</v>
      </c>
      <c r="D335" s="150" t="s">
        <v>273</v>
      </c>
      <c r="E335" s="150" t="s">
        <v>105</v>
      </c>
      <c r="F335" s="155" t="s">
        <v>128</v>
      </c>
      <c r="G335" s="19"/>
      <c r="H335" s="19"/>
      <c r="L335" s="17"/>
    </row>
    <row r="336" spans="1:12" ht="13.5" thickBot="1">
      <c r="A336" s="208"/>
      <c r="B336" s="143" t="s">
        <v>99</v>
      </c>
      <c r="C336" s="143" t="s">
        <v>109</v>
      </c>
      <c r="D336" s="143" t="s">
        <v>101</v>
      </c>
      <c r="E336" s="143" t="s">
        <v>108</v>
      </c>
      <c r="F336" s="144" t="s">
        <v>252</v>
      </c>
      <c r="G336" s="19"/>
      <c r="H336" s="19"/>
      <c r="L336" s="17"/>
    </row>
    <row r="337" spans="1:12" ht="12.75">
      <c r="A337" s="45" t="s">
        <v>84</v>
      </c>
      <c r="B337" s="27">
        <v>13614.337634</v>
      </c>
      <c r="C337" s="27">
        <v>20996.056508</v>
      </c>
      <c r="D337" s="27">
        <v>955.945324</v>
      </c>
      <c r="E337" s="27">
        <v>154.641973</v>
      </c>
      <c r="F337" s="36">
        <v>35720.981439</v>
      </c>
      <c r="G337" s="19"/>
      <c r="H337" s="19"/>
      <c r="L337" s="17"/>
    </row>
    <row r="338" spans="1:12" ht="24" customHeight="1">
      <c r="A338" s="28" t="s">
        <v>55</v>
      </c>
      <c r="B338" s="27">
        <v>-0.031233</v>
      </c>
      <c r="C338" s="27">
        <v>-0.041431</v>
      </c>
      <c r="D338" s="27">
        <v>0.33329</v>
      </c>
      <c r="E338" s="27">
        <v>0.113601</v>
      </c>
      <c r="F338" s="36">
        <v>0.374227</v>
      </c>
      <c r="G338" s="19"/>
      <c r="H338" s="19"/>
      <c r="L338" s="17"/>
    </row>
    <row r="339" spans="1:13" ht="12.75" customHeight="1">
      <c r="A339" s="45" t="s">
        <v>56</v>
      </c>
      <c r="B339" s="27">
        <v>271.857154</v>
      </c>
      <c r="C339" s="27">
        <v>558.07476</v>
      </c>
      <c r="D339" s="27">
        <v>281.330741</v>
      </c>
      <c r="E339" s="27">
        <v>5.675557</v>
      </c>
      <c r="F339" s="36">
        <v>1116.938212</v>
      </c>
      <c r="G339" s="19"/>
      <c r="H339" s="19"/>
      <c r="L339" s="17"/>
      <c r="M339" s="16"/>
    </row>
    <row r="340" spans="1:13" ht="12.75" customHeight="1">
      <c r="A340" s="28" t="s">
        <v>57</v>
      </c>
      <c r="B340" s="27">
        <v>-10676.485322999999</v>
      </c>
      <c r="C340" s="27">
        <v>-17957.970776</v>
      </c>
      <c r="D340" s="27">
        <v>-748.077191</v>
      </c>
      <c r="E340" s="27">
        <v>-107.728593</v>
      </c>
      <c r="F340" s="36">
        <v>-29490.261883</v>
      </c>
      <c r="G340" s="19"/>
      <c r="H340" s="19"/>
      <c r="L340" s="17"/>
      <c r="M340" s="16"/>
    </row>
    <row r="341" spans="1:13" ht="12.75" customHeight="1">
      <c r="A341" s="45" t="s">
        <v>47</v>
      </c>
      <c r="B341" s="27">
        <v>-2845.342068</v>
      </c>
      <c r="C341" s="27">
        <v>-2883.622524</v>
      </c>
      <c r="D341" s="27">
        <v>-311.861515</v>
      </c>
      <c r="E341" s="27">
        <v>-36.242048</v>
      </c>
      <c r="F341" s="36">
        <v>-6077.068155</v>
      </c>
      <c r="G341" s="19"/>
      <c r="H341" s="19"/>
      <c r="L341" s="17"/>
      <c r="M341" s="16"/>
    </row>
    <row r="342" spans="1:13" ht="24" customHeight="1">
      <c r="A342" s="28" t="s">
        <v>58</v>
      </c>
      <c r="B342" s="27">
        <v>-560.926484</v>
      </c>
      <c r="C342" s="27">
        <v>-1361.549633</v>
      </c>
      <c r="D342" s="27">
        <v>-122.699236</v>
      </c>
      <c r="E342" s="27">
        <v>-14.410433</v>
      </c>
      <c r="F342" s="36">
        <v>-2059.585786</v>
      </c>
      <c r="G342" s="19"/>
      <c r="H342" s="19"/>
      <c r="L342" s="17"/>
      <c r="M342" s="16"/>
    </row>
    <row r="343" spans="1:13" ht="12.75" customHeight="1">
      <c r="A343" s="45" t="s">
        <v>49</v>
      </c>
      <c r="B343" s="27">
        <v>-29.114022</v>
      </c>
      <c r="C343" s="27">
        <v>-327.639919</v>
      </c>
      <c r="D343" s="27">
        <v>-11.131723</v>
      </c>
      <c r="E343" s="27">
        <v>-0.253248</v>
      </c>
      <c r="F343" s="36">
        <v>-368.138912</v>
      </c>
      <c r="G343" s="19"/>
      <c r="H343" s="19"/>
      <c r="L343" s="17"/>
      <c r="M343" s="16"/>
    </row>
    <row r="344" spans="1:13" ht="12.75" customHeight="1">
      <c r="A344" s="63" t="s">
        <v>3</v>
      </c>
      <c r="B344" s="36">
        <v>-225.704435</v>
      </c>
      <c r="C344" s="36">
        <v>-976.692311</v>
      </c>
      <c r="D344" s="36">
        <v>43.839655</v>
      </c>
      <c r="E344" s="36">
        <v>1.796873</v>
      </c>
      <c r="F344" s="36">
        <v>-1156.760218</v>
      </c>
      <c r="G344" s="73"/>
      <c r="H344" s="19"/>
      <c r="L344" s="17"/>
      <c r="M344" s="16"/>
    </row>
    <row r="345" spans="1:13" ht="12.75" customHeight="1">
      <c r="A345" s="45" t="s">
        <v>59</v>
      </c>
      <c r="B345" s="27">
        <v>2576.544017</v>
      </c>
      <c r="C345" s="27">
        <v>1504.597015</v>
      </c>
      <c r="D345" s="27">
        <v>-24.817797</v>
      </c>
      <c r="E345" s="27">
        <v>2.905669</v>
      </c>
      <c r="F345" s="36">
        <v>4059.228904</v>
      </c>
      <c r="G345" s="62"/>
      <c r="H345" s="19"/>
      <c r="L345" s="17"/>
      <c r="M345" s="16"/>
    </row>
    <row r="346" spans="1:13" ht="12.75" customHeight="1">
      <c r="A346" s="63" t="s">
        <v>60</v>
      </c>
      <c r="B346" s="36">
        <v>2350.839585</v>
      </c>
      <c r="C346" s="36">
        <v>527.904882</v>
      </c>
      <c r="D346" s="36">
        <v>19.021805</v>
      </c>
      <c r="E346" s="36">
        <v>4.702543</v>
      </c>
      <c r="F346" s="36">
        <v>2902.468815</v>
      </c>
      <c r="G346" s="73"/>
      <c r="H346" s="73"/>
      <c r="I346" s="73"/>
      <c r="J346" s="73"/>
      <c r="K346" s="73"/>
      <c r="L346" s="17"/>
      <c r="M346" s="16"/>
    </row>
    <row r="347" spans="1:13" ht="12.75" customHeight="1">
      <c r="A347" s="45" t="s">
        <v>61</v>
      </c>
      <c r="B347" s="27">
        <v>1173.751622</v>
      </c>
      <c r="C347" s="27">
        <v>188.402877</v>
      </c>
      <c r="D347" s="27">
        <v>-6.018311</v>
      </c>
      <c r="E347" s="27">
        <v>-3.769912</v>
      </c>
      <c r="F347" s="36">
        <v>1352.366276</v>
      </c>
      <c r="G347" s="62"/>
      <c r="H347" s="62"/>
      <c r="I347" s="62"/>
      <c r="J347" s="62"/>
      <c r="K347" s="62"/>
      <c r="L347" s="17"/>
      <c r="M347" s="16"/>
    </row>
    <row r="348" spans="1:13" ht="12.75" customHeight="1">
      <c r="A348" s="45" t="s">
        <v>62</v>
      </c>
      <c r="B348" s="27">
        <v>-162.419007</v>
      </c>
      <c r="C348" s="27">
        <v>32.361377</v>
      </c>
      <c r="D348" s="27">
        <v>-9.057046</v>
      </c>
      <c r="E348" s="27">
        <v>-1.258237</v>
      </c>
      <c r="F348" s="36">
        <v>-140.372913</v>
      </c>
      <c r="H348" s="73"/>
      <c r="I348" s="73"/>
      <c r="J348" s="73"/>
      <c r="K348" s="73"/>
      <c r="L348" s="17"/>
      <c r="M348" s="16"/>
    </row>
    <row r="349" spans="1:13" ht="12.75" customHeight="1" thickBot="1">
      <c r="A349" s="64" t="s">
        <v>63</v>
      </c>
      <c r="B349" s="58">
        <v>3362.17246</v>
      </c>
      <c r="C349" s="58">
        <v>748.66871</v>
      </c>
      <c r="D349" s="58">
        <v>3.94645</v>
      </c>
      <c r="E349" s="58">
        <v>-0.325606</v>
      </c>
      <c r="F349" s="58">
        <v>4114.462014</v>
      </c>
      <c r="G349" s="73"/>
      <c r="H349" s="62"/>
      <c r="I349" s="62"/>
      <c r="J349" s="62"/>
      <c r="K349" s="62"/>
      <c r="L349" s="17"/>
      <c r="M349" s="16"/>
    </row>
    <row r="350" spans="1:13" ht="12.75" customHeight="1" thickTop="1">
      <c r="A350" s="65"/>
      <c r="B350" s="60"/>
      <c r="C350" s="60"/>
      <c r="D350" s="60"/>
      <c r="E350" s="60"/>
      <c r="F350" s="60"/>
      <c r="G350" s="73"/>
      <c r="H350" s="62"/>
      <c r="I350" s="62"/>
      <c r="J350" s="62"/>
      <c r="K350" s="62"/>
      <c r="L350" s="17"/>
      <c r="M350" s="16"/>
    </row>
    <row r="351" spans="1:13" ht="12.75" customHeight="1">
      <c r="A351" s="65"/>
      <c r="B351" s="60"/>
      <c r="C351" s="60"/>
      <c r="D351" s="60"/>
      <c r="E351" s="60"/>
      <c r="F351" s="60"/>
      <c r="G351" s="73"/>
      <c r="H351" s="62"/>
      <c r="I351" s="62"/>
      <c r="J351" s="62"/>
      <c r="K351" s="62"/>
      <c r="L351" s="17"/>
      <c r="M351" s="16"/>
    </row>
    <row r="352" spans="1:12" ht="12.75" customHeight="1">
      <c r="A352" s="65"/>
      <c r="B352" s="47"/>
      <c r="C352" s="47"/>
      <c r="D352" s="47"/>
      <c r="E352" s="60"/>
      <c r="F352" s="19"/>
      <c r="L352" s="16"/>
    </row>
    <row r="353" spans="1:12" ht="12.75" customHeight="1">
      <c r="A353" s="65"/>
      <c r="B353" s="47"/>
      <c r="C353" s="47"/>
      <c r="D353" s="47"/>
      <c r="E353" s="60"/>
      <c r="F353" s="19"/>
      <c r="G353" s="73"/>
      <c r="H353" s="73"/>
      <c r="I353" s="73"/>
      <c r="J353" s="73"/>
      <c r="L353" s="16"/>
    </row>
    <row r="354" spans="1:12" ht="12.75">
      <c r="A354" s="18" t="s">
        <v>229</v>
      </c>
      <c r="B354" s="19"/>
      <c r="C354" s="19"/>
      <c r="D354" s="19"/>
      <c r="E354" s="19"/>
      <c r="F354" s="19"/>
      <c r="G354" s="73"/>
      <c r="H354" s="73"/>
      <c r="I354" s="73"/>
      <c r="J354" s="73"/>
      <c r="L354" s="16"/>
    </row>
    <row r="355" spans="1:7" ht="13.5" thickBot="1">
      <c r="A355" s="111" t="s">
        <v>236</v>
      </c>
      <c r="B355" s="131"/>
      <c r="C355" s="131"/>
      <c r="D355" s="131"/>
      <c r="E355" s="131"/>
      <c r="F355" s="131"/>
      <c r="G355" s="19"/>
    </row>
    <row r="356" spans="1:7" ht="60" customHeight="1" thickTop="1">
      <c r="A356" s="207"/>
      <c r="B356" s="150" t="s">
        <v>274</v>
      </c>
      <c r="C356" s="150" t="s">
        <v>103</v>
      </c>
      <c r="D356" s="150" t="s">
        <v>273</v>
      </c>
      <c r="E356" s="150" t="s">
        <v>105</v>
      </c>
      <c r="F356" s="155" t="s">
        <v>128</v>
      </c>
      <c r="G356" s="19"/>
    </row>
    <row r="357" spans="1:7" ht="13.5" thickBot="1">
      <c r="A357" s="208"/>
      <c r="B357" s="143" t="s">
        <v>99</v>
      </c>
      <c r="C357" s="143" t="s">
        <v>109</v>
      </c>
      <c r="D357" s="143" t="s">
        <v>101</v>
      </c>
      <c r="E357" s="143" t="s">
        <v>108</v>
      </c>
      <c r="F357" s="144" t="s">
        <v>252</v>
      </c>
      <c r="G357" s="19"/>
    </row>
    <row r="358" spans="1:7" ht="12.75" customHeight="1">
      <c r="A358" s="45" t="s">
        <v>84</v>
      </c>
      <c r="B358" s="27">
        <v>12690.208466</v>
      </c>
      <c r="C358" s="27">
        <v>23839.529889</v>
      </c>
      <c r="D358" s="27">
        <v>1000.545886</v>
      </c>
      <c r="E358" s="27">
        <v>186.988971</v>
      </c>
      <c r="F358" s="36">
        <v>37717.273212</v>
      </c>
      <c r="G358" s="19"/>
    </row>
    <row r="359" spans="1:7" ht="24" customHeight="1">
      <c r="A359" s="28" t="s">
        <v>55</v>
      </c>
      <c r="B359" s="27">
        <v>0.428809</v>
      </c>
      <c r="C359" s="27">
        <v>-0.228303</v>
      </c>
      <c r="D359" s="27">
        <v>-0.534657</v>
      </c>
      <c r="E359" s="27">
        <v>-0.081531</v>
      </c>
      <c r="F359" s="36">
        <v>-0.415682</v>
      </c>
      <c r="G359" s="19"/>
    </row>
    <row r="360" spans="1:7" ht="12.75" customHeight="1">
      <c r="A360" s="45" t="s">
        <v>56</v>
      </c>
      <c r="B360" s="27">
        <v>157.195147</v>
      </c>
      <c r="C360" s="27">
        <v>963.572846</v>
      </c>
      <c r="D360" s="27">
        <v>274.265856</v>
      </c>
      <c r="E360" s="27">
        <v>8.778702</v>
      </c>
      <c r="F360" s="36">
        <v>1403.812551</v>
      </c>
      <c r="G360" s="19"/>
    </row>
    <row r="361" spans="1:11" ht="12.75" customHeight="1">
      <c r="A361" s="28" t="s">
        <v>57</v>
      </c>
      <c r="B361" s="27">
        <v>-9544.630618</v>
      </c>
      <c r="C361" s="27">
        <v>-20238.230198999998</v>
      </c>
      <c r="D361" s="27">
        <v>-828.656245</v>
      </c>
      <c r="E361" s="27">
        <v>-127.991874</v>
      </c>
      <c r="F361" s="36">
        <v>-30739.508936</v>
      </c>
      <c r="G361" s="73"/>
      <c r="H361" s="73"/>
      <c r="I361" s="73"/>
      <c r="J361" s="73"/>
      <c r="K361" s="73"/>
    </row>
    <row r="362" spans="1:11" ht="12.75" customHeight="1">
      <c r="A362" s="45" t="s">
        <v>47</v>
      </c>
      <c r="B362" s="27">
        <v>-2975.035726</v>
      </c>
      <c r="C362" s="27">
        <v>-3288.422716</v>
      </c>
      <c r="D362" s="27">
        <v>-306.828232</v>
      </c>
      <c r="E362" s="27">
        <v>-39.210363</v>
      </c>
      <c r="F362" s="36">
        <v>-6609.497037</v>
      </c>
      <c r="I362" s="1"/>
      <c r="J362" s="1"/>
      <c r="K362" s="1"/>
    </row>
    <row r="363" spans="1:11" ht="24" customHeight="1">
      <c r="A363" s="28" t="s">
        <v>58</v>
      </c>
      <c r="B363" s="27">
        <v>-756.128768</v>
      </c>
      <c r="C363" s="27">
        <v>-4206.43572</v>
      </c>
      <c r="D363" s="27">
        <v>-109.509015</v>
      </c>
      <c r="E363" s="27">
        <v>-24.556433</v>
      </c>
      <c r="F363" s="36">
        <v>-5096.629936</v>
      </c>
      <c r="I363" s="1"/>
      <c r="J363" s="1"/>
      <c r="K363" s="1"/>
    </row>
    <row r="364" spans="1:11" ht="12.75" customHeight="1">
      <c r="A364" s="45" t="s">
        <v>49</v>
      </c>
      <c r="B364" s="27">
        <v>-155.380473</v>
      </c>
      <c r="C364" s="27">
        <v>-492.431732</v>
      </c>
      <c r="D364" s="27">
        <v>-17.920857</v>
      </c>
      <c r="E364" s="27">
        <v>-2.33131</v>
      </c>
      <c r="F364" s="36">
        <v>-668.064372</v>
      </c>
      <c r="G364" s="73"/>
      <c r="H364" s="73"/>
      <c r="I364" s="73"/>
      <c r="J364" s="73"/>
      <c r="K364" s="73"/>
    </row>
    <row r="365" spans="1:11" ht="12.75" customHeight="1">
      <c r="A365" s="63" t="s">
        <v>3</v>
      </c>
      <c r="B365" s="36">
        <v>-583.343136</v>
      </c>
      <c r="C365" s="36">
        <v>-3422.646771</v>
      </c>
      <c r="D365" s="36">
        <v>11.362453</v>
      </c>
      <c r="E365" s="36">
        <v>1.596161</v>
      </c>
      <c r="F365" s="36">
        <v>-3993.031293</v>
      </c>
      <c r="G365" s="73"/>
      <c r="H365" s="73"/>
      <c r="I365" s="73"/>
      <c r="J365" s="73"/>
      <c r="K365" s="73"/>
    </row>
    <row r="366" spans="1:11" ht="12.75" customHeight="1">
      <c r="A366" s="45" t="s">
        <v>59</v>
      </c>
      <c r="B366" s="27">
        <v>90.909115</v>
      </c>
      <c r="C366" s="27">
        <v>-1312.175091</v>
      </c>
      <c r="D366" s="27">
        <v>-2.908139</v>
      </c>
      <c r="E366" s="27">
        <v>-0.610545</v>
      </c>
      <c r="F366" s="36">
        <v>-1224.78466</v>
      </c>
      <c r="I366" s="1"/>
      <c r="J366" s="1"/>
      <c r="K366" s="1"/>
    </row>
    <row r="367" spans="1:11" ht="12.75" customHeight="1">
      <c r="A367" s="63" t="s">
        <v>60</v>
      </c>
      <c r="B367" s="36">
        <v>-492.434398</v>
      </c>
      <c r="C367" s="36">
        <v>-4734.821765</v>
      </c>
      <c r="D367" s="36">
        <v>8.454359</v>
      </c>
      <c r="E367" s="36">
        <v>0.985616</v>
      </c>
      <c r="F367" s="36">
        <v>-5217.816188</v>
      </c>
      <c r="I367" s="1"/>
      <c r="J367" s="1"/>
      <c r="K367" s="1"/>
    </row>
    <row r="368" spans="1:11" ht="12.75" customHeight="1">
      <c r="A368" s="45" t="s">
        <v>61</v>
      </c>
      <c r="B368" s="27">
        <v>272.072369</v>
      </c>
      <c r="C368" s="27">
        <v>843.278921</v>
      </c>
      <c r="D368" s="27">
        <v>11.828624</v>
      </c>
      <c r="E368" s="27">
        <v>-3.345866</v>
      </c>
      <c r="F368" s="36">
        <v>1123.834048</v>
      </c>
      <c r="I368" s="1"/>
      <c r="J368" s="1"/>
      <c r="K368" s="1"/>
    </row>
    <row r="369" spans="1:11" ht="12.75" customHeight="1">
      <c r="A369" s="45" t="s">
        <v>62</v>
      </c>
      <c r="B369" s="27">
        <v>10.754385</v>
      </c>
      <c r="C369" s="27">
        <v>252.259011</v>
      </c>
      <c r="D369" s="27">
        <v>-13.896869</v>
      </c>
      <c r="E369" s="27">
        <v>-1.016833</v>
      </c>
      <c r="F369" s="36">
        <v>248.099694</v>
      </c>
      <c r="I369" s="1"/>
      <c r="J369" s="1"/>
      <c r="K369" s="1"/>
    </row>
    <row r="370" spans="1:11" ht="12.75" customHeight="1" thickBot="1">
      <c r="A370" s="64" t="s">
        <v>63</v>
      </c>
      <c r="B370" s="58">
        <v>-209.606522</v>
      </c>
      <c r="C370" s="58">
        <v>-3639.283691</v>
      </c>
      <c r="D370" s="58">
        <v>6.386104</v>
      </c>
      <c r="E370" s="58">
        <v>-3.377084</v>
      </c>
      <c r="F370" s="58">
        <v>-3845.881193</v>
      </c>
      <c r="I370" s="1"/>
      <c r="J370" s="1"/>
      <c r="K370" s="1"/>
    </row>
    <row r="371" spans="1:11" ht="12.75" customHeight="1" thickTop="1">
      <c r="A371" s="65"/>
      <c r="B371" s="60"/>
      <c r="C371" s="60"/>
      <c r="D371" s="60"/>
      <c r="E371" s="60"/>
      <c r="F371" s="60"/>
      <c r="I371" s="1"/>
      <c r="J371" s="1"/>
      <c r="K371" s="1"/>
    </row>
    <row r="372" spans="1:11" ht="12.75" customHeight="1">
      <c r="A372" s="65"/>
      <c r="B372" s="60"/>
      <c r="C372" s="60"/>
      <c r="D372" s="60"/>
      <c r="E372" s="60"/>
      <c r="F372" s="60"/>
      <c r="I372" s="1"/>
      <c r="J372" s="1"/>
      <c r="K372" s="1"/>
    </row>
    <row r="373" spans="1:11" ht="12.75" customHeight="1">
      <c r="A373" s="65"/>
      <c r="B373" s="60"/>
      <c r="C373" s="60"/>
      <c r="D373" s="60"/>
      <c r="E373" s="60"/>
      <c r="F373" s="73"/>
      <c r="I373" s="1"/>
      <c r="J373" s="1"/>
      <c r="K373" s="1"/>
    </row>
    <row r="374" spans="1:11" ht="12.75" customHeight="1">
      <c r="A374" s="30"/>
      <c r="B374" s="19"/>
      <c r="C374" s="19"/>
      <c r="D374" s="19"/>
      <c r="E374" s="19"/>
      <c r="F374" s="19"/>
      <c r="G374" s="73"/>
      <c r="H374" s="73"/>
      <c r="I374" s="73"/>
      <c r="J374" s="73"/>
      <c r="K374" s="73"/>
    </row>
    <row r="375" spans="1:11" ht="12.75">
      <c r="A375" s="18" t="s">
        <v>230</v>
      </c>
      <c r="B375" s="19"/>
      <c r="C375" s="19"/>
      <c r="D375" s="19"/>
      <c r="E375" s="19"/>
      <c r="F375" s="19"/>
      <c r="G375" s="73"/>
      <c r="H375" s="73"/>
      <c r="I375" s="73"/>
      <c r="J375" s="73"/>
      <c r="K375" s="73"/>
    </row>
    <row r="376" spans="1:7" ht="13.5" thickBot="1">
      <c r="A376" s="81" t="s">
        <v>235</v>
      </c>
      <c r="B376" s="82"/>
      <c r="C376" s="82"/>
      <c r="D376" s="82"/>
      <c r="E376" s="82"/>
      <c r="G376" s="19"/>
    </row>
    <row r="377" spans="1:7" ht="12.75" thickBot="1" thickTop="1">
      <c r="A377" s="83"/>
      <c r="B377" s="146">
        <v>2006</v>
      </c>
      <c r="C377" s="146">
        <v>2007</v>
      </c>
      <c r="D377" s="146">
        <v>2008</v>
      </c>
      <c r="E377" s="146">
        <v>2009</v>
      </c>
      <c r="F377" s="146">
        <v>2010</v>
      </c>
      <c r="G377" s="146">
        <v>2011</v>
      </c>
    </row>
    <row r="378" spans="1:12" ht="12.75">
      <c r="A378" s="84" t="s">
        <v>64</v>
      </c>
      <c r="B378" s="54" t="s">
        <v>90</v>
      </c>
      <c r="C378" s="54" t="s">
        <v>90</v>
      </c>
      <c r="D378" s="54" t="s">
        <v>90</v>
      </c>
      <c r="E378" s="54" t="s">
        <v>90</v>
      </c>
      <c r="F378" s="54" t="s">
        <v>90</v>
      </c>
      <c r="G378" s="54" t="s">
        <v>90</v>
      </c>
      <c r="H378" s="66"/>
      <c r="I378" s="66"/>
      <c r="J378" s="66"/>
      <c r="K378" s="66"/>
      <c r="L378" s="15"/>
    </row>
    <row r="379" spans="1:7" ht="11.25">
      <c r="A379" s="84" t="s">
        <v>65</v>
      </c>
      <c r="B379" s="46">
        <v>284.890675</v>
      </c>
      <c r="C379" s="46">
        <v>223.047246</v>
      </c>
      <c r="D379" s="46">
        <v>200.921785</v>
      </c>
      <c r="E379" s="46">
        <v>174.509544</v>
      </c>
      <c r="F379" s="46">
        <v>135.519577</v>
      </c>
      <c r="G379" s="46">
        <v>126.128047</v>
      </c>
    </row>
    <row r="380" spans="1:12" ht="12.75">
      <c r="A380" s="84" t="s">
        <v>66</v>
      </c>
      <c r="B380" s="46">
        <v>23446.671402</v>
      </c>
      <c r="C380" s="46">
        <v>28366.477299</v>
      </c>
      <c r="D380" s="46">
        <v>27170.33799</v>
      </c>
      <c r="E380" s="46">
        <v>23363.232121</v>
      </c>
      <c r="F380" s="46">
        <v>21435.411313</v>
      </c>
      <c r="G380" s="46">
        <v>16110.555069</v>
      </c>
      <c r="H380" s="66"/>
      <c r="I380" s="66"/>
      <c r="J380" s="66"/>
      <c r="K380" s="66"/>
      <c r="L380" s="15"/>
    </row>
    <row r="381" spans="1:12" ht="11.25" customHeight="1">
      <c r="A381" s="84" t="s">
        <v>67</v>
      </c>
      <c r="B381" s="46">
        <v>36300.49109</v>
      </c>
      <c r="C381" s="46">
        <v>37257.145214</v>
      </c>
      <c r="D381" s="46">
        <v>42415.740392</v>
      </c>
      <c r="E381" s="46">
        <v>48677.938274</v>
      </c>
      <c r="F381" s="46">
        <v>56755.444231</v>
      </c>
      <c r="G381" s="46">
        <v>67918.397222</v>
      </c>
      <c r="H381" s="66"/>
      <c r="I381" s="66"/>
      <c r="J381" s="66"/>
      <c r="K381" s="66"/>
      <c r="L381" s="15"/>
    </row>
    <row r="382" spans="1:12" ht="12.75" customHeight="1">
      <c r="A382" s="85" t="s">
        <v>68</v>
      </c>
      <c r="B382" s="59">
        <v>60032.052726</v>
      </c>
      <c r="C382" s="59">
        <v>65846.669723</v>
      </c>
      <c r="D382" s="59">
        <v>69787.000192</v>
      </c>
      <c r="E382" s="59">
        <v>72215.680424</v>
      </c>
      <c r="F382" s="59">
        <v>78326.375153</v>
      </c>
      <c r="G382" s="59">
        <v>84155.080034</v>
      </c>
      <c r="H382" s="66"/>
      <c r="I382" s="66"/>
      <c r="J382" s="66"/>
      <c r="K382" s="66"/>
      <c r="L382" s="15"/>
    </row>
    <row r="383" spans="1:12" ht="12.75" customHeight="1">
      <c r="A383" s="84" t="s">
        <v>69</v>
      </c>
      <c r="B383" s="46">
        <v>21514.696794</v>
      </c>
      <c r="C383" s="46">
        <v>20540.596308</v>
      </c>
      <c r="D383" s="46">
        <v>21025.970615</v>
      </c>
      <c r="E383" s="46">
        <v>16605.377293</v>
      </c>
      <c r="F383" s="46">
        <v>19191.230731</v>
      </c>
      <c r="G383" s="46">
        <v>14778.306121000001</v>
      </c>
      <c r="H383" s="66"/>
      <c r="I383" s="66"/>
      <c r="J383" s="66"/>
      <c r="K383" s="66"/>
      <c r="L383" s="16"/>
    </row>
    <row r="384" spans="1:12" ht="12.75" customHeight="1">
      <c r="A384" s="84" t="s">
        <v>70</v>
      </c>
      <c r="B384" s="46">
        <v>2662.66824</v>
      </c>
      <c r="C384" s="46">
        <v>3954.122035</v>
      </c>
      <c r="D384" s="46">
        <v>2105.053924</v>
      </c>
      <c r="E384" s="46">
        <v>1537.512613</v>
      </c>
      <c r="F384" s="46">
        <v>1613.400739</v>
      </c>
      <c r="G384" s="46">
        <v>1681.214737</v>
      </c>
      <c r="H384" s="66"/>
      <c r="I384" s="66"/>
      <c r="J384" s="66"/>
      <c r="K384" s="66"/>
      <c r="L384" s="16"/>
    </row>
    <row r="385" spans="1:12" ht="12.75" customHeight="1">
      <c r="A385" s="84" t="s">
        <v>71</v>
      </c>
      <c r="B385" s="46">
        <v>4508.616716</v>
      </c>
      <c r="C385" s="46">
        <v>3309.458856</v>
      </c>
      <c r="D385" s="46">
        <v>6907.613874</v>
      </c>
      <c r="E385" s="46">
        <v>6623.225073</v>
      </c>
      <c r="F385" s="46">
        <v>6246.736024</v>
      </c>
      <c r="G385" s="46">
        <v>6708.948056</v>
      </c>
      <c r="H385" s="66"/>
      <c r="I385" s="66"/>
      <c r="J385" s="66"/>
      <c r="K385" s="66"/>
      <c r="L385" s="16"/>
    </row>
    <row r="386" spans="1:12" ht="12.75" customHeight="1">
      <c r="A386" s="85" t="s">
        <v>72</v>
      </c>
      <c r="B386" s="59">
        <v>28685.98179</v>
      </c>
      <c r="C386" s="59">
        <v>27804.17634</v>
      </c>
      <c r="D386" s="59">
        <v>30038.638545</v>
      </c>
      <c r="E386" s="59">
        <v>24766.114514</v>
      </c>
      <c r="F386" s="59">
        <v>27051.36786</v>
      </c>
      <c r="G386" s="59">
        <v>23168.468163</v>
      </c>
      <c r="H386" s="73"/>
      <c r="I386" s="73"/>
      <c r="J386" s="73"/>
      <c r="K386" s="66"/>
      <c r="L386" s="16"/>
    </row>
    <row r="387" spans="1:12" ht="12.75" customHeight="1">
      <c r="A387" s="85" t="s">
        <v>73</v>
      </c>
      <c r="B387" s="59">
        <v>88718.034546</v>
      </c>
      <c r="C387" s="59">
        <v>93650.846164</v>
      </c>
      <c r="D387" s="59">
        <v>99825.638743</v>
      </c>
      <c r="E387" s="59">
        <v>96981.794998</v>
      </c>
      <c r="F387" s="59">
        <v>105377.743298</v>
      </c>
      <c r="G387" s="59">
        <v>107323.549359</v>
      </c>
      <c r="H387" s="1"/>
      <c r="I387" s="1"/>
      <c r="J387" s="1"/>
      <c r="K387" s="66"/>
      <c r="L387" s="16"/>
    </row>
    <row r="388" spans="1:12" ht="12.75" customHeight="1">
      <c r="A388" s="84"/>
      <c r="B388" s="86"/>
      <c r="C388" s="46"/>
      <c r="H388" s="1"/>
      <c r="I388" s="1"/>
      <c r="J388" s="1"/>
      <c r="K388" s="66"/>
      <c r="L388" s="16"/>
    </row>
    <row r="389" spans="1:12" ht="12.75" customHeight="1">
      <c r="A389" s="84" t="s">
        <v>74</v>
      </c>
      <c r="B389" s="46">
        <v>27485.227313</v>
      </c>
      <c r="C389" s="46">
        <v>27796.269802</v>
      </c>
      <c r="D389" s="46">
        <v>29432.075889</v>
      </c>
      <c r="E389" s="46">
        <v>30400.303686</v>
      </c>
      <c r="F389" s="46">
        <v>31420.009988</v>
      </c>
      <c r="G389" s="46">
        <v>36569.842751</v>
      </c>
      <c r="H389" s="1"/>
      <c r="I389" s="1"/>
      <c r="J389" s="1"/>
      <c r="L389" s="16"/>
    </row>
    <row r="390" spans="1:12" ht="12.75" customHeight="1">
      <c r="A390" s="84" t="s">
        <v>75</v>
      </c>
      <c r="B390" s="46">
        <v>11116.828354</v>
      </c>
      <c r="C390" s="46">
        <v>11835.404291</v>
      </c>
      <c r="D390" s="46">
        <v>11643.747985</v>
      </c>
      <c r="E390" s="46">
        <v>10351.053694</v>
      </c>
      <c r="F390" s="46">
        <v>8652.514396</v>
      </c>
      <c r="G390" s="46">
        <v>6163.112144</v>
      </c>
      <c r="H390" s="73"/>
      <c r="I390" s="73"/>
      <c r="J390" s="73"/>
      <c r="K390" s="66"/>
      <c r="L390" s="16"/>
    </row>
    <row r="391" spans="1:12" ht="12.75" customHeight="1">
      <c r="A391" s="84" t="s">
        <v>76</v>
      </c>
      <c r="B391" s="46">
        <v>647.573497</v>
      </c>
      <c r="C391" s="46">
        <v>648.80784</v>
      </c>
      <c r="D391" s="46">
        <v>805.505767</v>
      </c>
      <c r="E391" s="46">
        <v>717.502305</v>
      </c>
      <c r="F391" s="46">
        <v>664.369094</v>
      </c>
      <c r="G391" s="46">
        <v>704.068038</v>
      </c>
      <c r="H391" s="73"/>
      <c r="I391" s="73"/>
      <c r="J391" s="73"/>
      <c r="K391" s="66"/>
      <c r="L391" s="16"/>
    </row>
    <row r="392" spans="1:12" ht="12.75" customHeight="1">
      <c r="A392" s="84" t="s">
        <v>77</v>
      </c>
      <c r="B392" s="46">
        <v>20692.696052</v>
      </c>
      <c r="C392" s="46">
        <v>36312.423193</v>
      </c>
      <c r="D392" s="46">
        <v>39189.33857</v>
      </c>
      <c r="E392" s="46">
        <v>37644.599543</v>
      </c>
      <c r="F392" s="46">
        <v>44344.575505</v>
      </c>
      <c r="G392" s="46">
        <v>40660.99862</v>
      </c>
      <c r="H392" s="1"/>
      <c r="I392" s="1"/>
      <c r="J392" s="1"/>
      <c r="K392" s="66"/>
      <c r="L392" s="16"/>
    </row>
    <row r="393" spans="1:12" ht="12.75" customHeight="1">
      <c r="A393" s="84" t="s">
        <v>78</v>
      </c>
      <c r="B393" s="46">
        <v>28775.710432</v>
      </c>
      <c r="C393" s="46">
        <v>17057.941599</v>
      </c>
      <c r="D393" s="46">
        <v>18754.969844</v>
      </c>
      <c r="E393" s="46">
        <v>17868.334723</v>
      </c>
      <c r="F393" s="46">
        <v>20296.273614</v>
      </c>
      <c r="G393" s="46">
        <v>23225.52897</v>
      </c>
      <c r="H393" s="1"/>
      <c r="I393" s="1"/>
      <c r="J393" s="1"/>
      <c r="K393" s="66"/>
      <c r="L393" s="16"/>
    </row>
    <row r="394" spans="1:12" ht="12.75" customHeight="1" thickBot="1">
      <c r="A394" s="80" t="s">
        <v>79</v>
      </c>
      <c r="B394" s="79">
        <v>88718.0352</v>
      </c>
      <c r="C394" s="79">
        <v>93650.846985</v>
      </c>
      <c r="D394" s="79">
        <v>99825.638218</v>
      </c>
      <c r="E394" s="79">
        <v>96981.793392</v>
      </c>
      <c r="F394" s="79">
        <v>105377.742814</v>
      </c>
      <c r="G394" s="79">
        <v>107323.550515</v>
      </c>
      <c r="H394" s="1"/>
      <c r="I394" s="1"/>
      <c r="J394" s="1"/>
      <c r="K394" s="66"/>
      <c r="L394" s="16"/>
    </row>
    <row r="395" spans="1:12" ht="12.75" customHeight="1" thickTop="1">
      <c r="A395" s="87"/>
      <c r="B395" s="88"/>
      <c r="C395" s="88"/>
      <c r="D395" s="88"/>
      <c r="E395" s="88"/>
      <c r="F395" s="88"/>
      <c r="G395" s="88"/>
      <c r="H395" s="1"/>
      <c r="I395" s="1"/>
      <c r="J395" s="1"/>
      <c r="K395" s="66"/>
      <c r="L395" s="16"/>
    </row>
    <row r="396" spans="1:12" ht="12.75" customHeight="1">
      <c r="A396" s="87"/>
      <c r="B396" s="88"/>
      <c r="C396" s="88"/>
      <c r="D396" s="88"/>
      <c r="E396" s="88"/>
      <c r="F396" s="88"/>
      <c r="G396" s="88"/>
      <c r="H396" s="1"/>
      <c r="I396" s="1"/>
      <c r="J396" s="1"/>
      <c r="K396" s="66"/>
      <c r="L396" s="16"/>
    </row>
    <row r="397" spans="1:12" ht="12.75" customHeight="1">
      <c r="A397" s="87"/>
      <c r="B397" s="88"/>
      <c r="C397" s="88"/>
      <c r="D397" s="88"/>
      <c r="E397" s="88"/>
      <c r="F397" s="88"/>
      <c r="H397" s="1"/>
      <c r="I397" s="1"/>
      <c r="J397" s="1"/>
      <c r="K397" s="66"/>
      <c r="L397" s="16"/>
    </row>
    <row r="398" spans="1:12" ht="12.75" customHeight="1">
      <c r="A398" s="30"/>
      <c r="B398" s="19"/>
      <c r="C398" s="19"/>
      <c r="D398" s="19"/>
      <c r="E398" s="19"/>
      <c r="F398" s="19"/>
      <c r="H398" s="1"/>
      <c r="I398" s="1"/>
      <c r="J398" s="1"/>
      <c r="L398" s="16"/>
    </row>
    <row r="399" spans="1:12" ht="12.75" customHeight="1">
      <c r="A399" s="18" t="s">
        <v>231</v>
      </c>
      <c r="B399" s="19"/>
      <c r="C399" s="19"/>
      <c r="D399" s="19"/>
      <c r="E399" s="19"/>
      <c r="F399" s="19"/>
      <c r="H399" s="1"/>
      <c r="I399" s="1"/>
      <c r="J399" s="1"/>
      <c r="L399" s="16"/>
    </row>
    <row r="400" spans="1:10" ht="12.75" customHeight="1" thickBot="1">
      <c r="A400" s="111" t="s">
        <v>234</v>
      </c>
      <c r="B400" s="131"/>
      <c r="C400" s="131"/>
      <c r="D400" s="131"/>
      <c r="E400" s="131"/>
      <c r="F400" s="131"/>
      <c r="G400" s="73"/>
      <c r="H400" s="73"/>
      <c r="I400" s="73"/>
      <c r="J400" s="73"/>
    </row>
    <row r="401" spans="1:12" ht="57" customHeight="1" thickTop="1">
      <c r="A401" s="207"/>
      <c r="B401" s="150" t="s">
        <v>274</v>
      </c>
      <c r="C401" s="150" t="s">
        <v>103</v>
      </c>
      <c r="D401" s="150" t="s">
        <v>273</v>
      </c>
      <c r="E401" s="150" t="s">
        <v>105</v>
      </c>
      <c r="F401" s="155" t="s">
        <v>128</v>
      </c>
      <c r="G401" s="19"/>
      <c r="L401" s="17"/>
    </row>
    <row r="402" spans="1:12" ht="13.5" thickBot="1">
      <c r="A402" s="208"/>
      <c r="B402" s="143" t="s">
        <v>99</v>
      </c>
      <c r="C402" s="143" t="s">
        <v>109</v>
      </c>
      <c r="D402" s="143" t="s">
        <v>101</v>
      </c>
      <c r="E402" s="143" t="s">
        <v>108</v>
      </c>
      <c r="F402" s="144" t="s">
        <v>252</v>
      </c>
      <c r="G402" s="19"/>
      <c r="L402" s="17"/>
    </row>
    <row r="403" spans="1:12" ht="12.75">
      <c r="A403" s="45" t="s">
        <v>64</v>
      </c>
      <c r="B403" s="24" t="s">
        <v>90</v>
      </c>
      <c r="C403" s="24" t="s">
        <v>90</v>
      </c>
      <c r="D403" s="24" t="s">
        <v>90</v>
      </c>
      <c r="E403" s="24" t="s">
        <v>90</v>
      </c>
      <c r="F403" s="177" t="s">
        <v>90</v>
      </c>
      <c r="G403" s="19"/>
      <c r="L403" s="17"/>
    </row>
    <row r="404" spans="1:12" ht="12.75">
      <c r="A404" s="45" t="s">
        <v>65</v>
      </c>
      <c r="B404" s="27">
        <v>88.319462</v>
      </c>
      <c r="C404" s="27">
        <v>36.45669</v>
      </c>
      <c r="D404" s="27">
        <v>1.31682</v>
      </c>
      <c r="E404" s="27">
        <v>0.036401</v>
      </c>
      <c r="F404" s="36">
        <v>126.129373</v>
      </c>
      <c r="G404" s="19"/>
      <c r="L404" s="17"/>
    </row>
    <row r="405" spans="1:12" ht="12.75">
      <c r="A405" s="45" t="s">
        <v>66</v>
      </c>
      <c r="B405" s="27">
        <v>3948.439004</v>
      </c>
      <c r="C405" s="27">
        <v>11032.66736</v>
      </c>
      <c r="D405" s="27">
        <v>1017.379925</v>
      </c>
      <c r="E405" s="27">
        <v>92.327826</v>
      </c>
      <c r="F405" s="36">
        <v>16090.814115</v>
      </c>
      <c r="G405" s="19"/>
      <c r="L405" s="17"/>
    </row>
    <row r="406" spans="1:12" ht="12.75">
      <c r="A406" s="45" t="s">
        <v>67</v>
      </c>
      <c r="B406" s="27">
        <v>43898.415216</v>
      </c>
      <c r="C406" s="27">
        <v>23711.649711</v>
      </c>
      <c r="D406" s="27">
        <v>229.308753</v>
      </c>
      <c r="E406" s="27">
        <v>41.874718</v>
      </c>
      <c r="F406" s="36">
        <v>67881.248398</v>
      </c>
      <c r="G406" s="19"/>
      <c r="L406" s="17"/>
    </row>
    <row r="407" spans="1:12" ht="12.75" customHeight="1">
      <c r="A407" s="63" t="s">
        <v>68</v>
      </c>
      <c r="B407" s="36">
        <v>47935.173682</v>
      </c>
      <c r="C407" s="36">
        <v>34780.773422</v>
      </c>
      <c r="D407" s="36">
        <v>1248.005542</v>
      </c>
      <c r="E407" s="36">
        <v>134.238945</v>
      </c>
      <c r="F407" s="36">
        <v>84098.191591</v>
      </c>
      <c r="G407" s="73"/>
      <c r="L407" s="17"/>
    </row>
    <row r="408" spans="1:13" ht="12.75" customHeight="1">
      <c r="A408" s="45" t="s">
        <v>69</v>
      </c>
      <c r="B408" s="27">
        <v>5565.191819</v>
      </c>
      <c r="C408" s="27">
        <v>8909.34114</v>
      </c>
      <c r="D408" s="27">
        <v>343.12041600000003</v>
      </c>
      <c r="E408" s="27">
        <v>64.410381</v>
      </c>
      <c r="F408" s="36">
        <v>14882.063756000001</v>
      </c>
      <c r="L408" s="17"/>
      <c r="M408" s="16"/>
    </row>
    <row r="409" spans="1:13" ht="12.75" customHeight="1">
      <c r="A409" s="45" t="s">
        <v>70</v>
      </c>
      <c r="B409" s="27">
        <v>80.060065</v>
      </c>
      <c r="C409" s="27">
        <v>1588.823681</v>
      </c>
      <c r="D409" s="27">
        <v>6.802794</v>
      </c>
      <c r="E409" s="27">
        <v>5.621607</v>
      </c>
      <c r="F409" s="36">
        <v>1681.308147</v>
      </c>
      <c r="L409" s="17"/>
      <c r="M409" s="16"/>
    </row>
    <row r="410" spans="1:13" ht="12.75" customHeight="1">
      <c r="A410" s="45" t="s">
        <v>71</v>
      </c>
      <c r="B410" s="27">
        <v>2607.393941</v>
      </c>
      <c r="C410" s="27">
        <v>3787.617382</v>
      </c>
      <c r="D410" s="27">
        <v>241.540413</v>
      </c>
      <c r="E410" s="27">
        <v>35.06459</v>
      </c>
      <c r="F410" s="36">
        <v>6671.616326</v>
      </c>
      <c r="L410" s="17"/>
      <c r="M410" s="16"/>
    </row>
    <row r="411" spans="1:13" ht="12.75" customHeight="1">
      <c r="A411" s="63" t="s">
        <v>72</v>
      </c>
      <c r="B411" s="36">
        <v>8252.64544</v>
      </c>
      <c r="C411" s="36">
        <v>14285.781827</v>
      </c>
      <c r="D411" s="36">
        <v>591.463624</v>
      </c>
      <c r="E411" s="36">
        <v>105.096578</v>
      </c>
      <c r="F411" s="36">
        <v>23234.987469</v>
      </c>
      <c r="G411" s="73"/>
      <c r="H411" s="73"/>
      <c r="I411" s="73"/>
      <c r="J411" s="73"/>
      <c r="K411" s="73"/>
      <c r="L411" s="17"/>
      <c r="M411" s="16"/>
    </row>
    <row r="412" spans="1:13" ht="12.75" customHeight="1">
      <c r="A412" s="63" t="s">
        <v>73</v>
      </c>
      <c r="B412" s="36">
        <v>56187.819396</v>
      </c>
      <c r="C412" s="36">
        <v>49066.556165</v>
      </c>
      <c r="D412" s="36">
        <v>1839.469138</v>
      </c>
      <c r="E412" s="36">
        <v>239.335523</v>
      </c>
      <c r="F412" s="36">
        <v>107333.180222</v>
      </c>
      <c r="G412" s="73"/>
      <c r="I412" s="1"/>
      <c r="J412" s="1"/>
      <c r="K412" s="1"/>
      <c r="L412" s="17"/>
      <c r="M412" s="16"/>
    </row>
    <row r="413" spans="1:13" ht="12.75" customHeight="1">
      <c r="A413" s="45"/>
      <c r="F413" s="178"/>
      <c r="I413" s="1"/>
      <c r="J413" s="1"/>
      <c r="K413" s="1"/>
      <c r="L413" s="17"/>
      <c r="M413" s="16"/>
    </row>
    <row r="414" spans="1:13" ht="12.75" customHeight="1">
      <c r="A414" s="45" t="s">
        <v>74</v>
      </c>
      <c r="B414" s="27">
        <v>21907.810356</v>
      </c>
      <c r="C414" s="27">
        <v>14140.410741</v>
      </c>
      <c r="D414" s="27">
        <v>454.040088</v>
      </c>
      <c r="E414" s="27">
        <v>60.694031</v>
      </c>
      <c r="F414" s="36">
        <v>36562.955216</v>
      </c>
      <c r="I414" s="1"/>
      <c r="J414" s="1"/>
      <c r="K414" s="1"/>
      <c r="M414" s="16"/>
    </row>
    <row r="415" spans="1:13" ht="12.75" customHeight="1">
      <c r="A415" s="45" t="s">
        <v>75</v>
      </c>
      <c r="B415" s="27">
        <v>1306.715612</v>
      </c>
      <c r="C415" s="27">
        <v>4679.995519</v>
      </c>
      <c r="D415" s="27">
        <v>117.911186</v>
      </c>
      <c r="E415" s="27">
        <v>33.362007</v>
      </c>
      <c r="F415" s="36">
        <v>6137.984324</v>
      </c>
      <c r="H415" s="73"/>
      <c r="I415" s="73"/>
      <c r="J415" s="73"/>
      <c r="K415" s="73"/>
      <c r="M415" s="16"/>
    </row>
    <row r="416" spans="1:13" ht="12.75" customHeight="1">
      <c r="A416" s="45" t="s">
        <v>76</v>
      </c>
      <c r="B416" s="27">
        <v>226.68353</v>
      </c>
      <c r="C416" s="27">
        <v>451.647297</v>
      </c>
      <c r="D416" s="27">
        <v>26.14637</v>
      </c>
      <c r="E416" s="27">
        <v>0.572089</v>
      </c>
      <c r="F416" s="36">
        <v>705.049286</v>
      </c>
      <c r="H416" s="73"/>
      <c r="I416" s="73"/>
      <c r="J416" s="73"/>
      <c r="K416" s="73"/>
      <c r="M416" s="16"/>
    </row>
    <row r="417" spans="1:13" ht="12.75" customHeight="1">
      <c r="A417" s="45" t="s">
        <v>77</v>
      </c>
      <c r="B417" s="27">
        <v>22999.773857</v>
      </c>
      <c r="C417" s="27">
        <v>16782.837955</v>
      </c>
      <c r="D417" s="27">
        <v>813.718211</v>
      </c>
      <c r="E417" s="27">
        <v>68.93486</v>
      </c>
      <c r="F417" s="36">
        <v>40665.264883</v>
      </c>
      <c r="I417" s="1"/>
      <c r="J417" s="1"/>
      <c r="K417" s="1"/>
      <c r="M417" s="16"/>
    </row>
    <row r="418" spans="1:13" ht="12.75" customHeight="1">
      <c r="A418" s="45" t="s">
        <v>78</v>
      </c>
      <c r="B418" s="27">
        <v>9746.835351</v>
      </c>
      <c r="C418" s="27">
        <v>13011.666169</v>
      </c>
      <c r="D418" s="27">
        <v>427.653617</v>
      </c>
      <c r="E418" s="27">
        <v>75.772541</v>
      </c>
      <c r="F418" s="36">
        <v>23261.927678</v>
      </c>
      <c r="I418" s="1"/>
      <c r="J418" s="1"/>
      <c r="K418" s="1"/>
      <c r="M418" s="16"/>
    </row>
    <row r="419" spans="1:13" ht="12.75" customHeight="1" thickBot="1">
      <c r="A419" s="90" t="s">
        <v>79</v>
      </c>
      <c r="B419" s="79">
        <v>56187.818727</v>
      </c>
      <c r="C419" s="79">
        <v>49066.557665</v>
      </c>
      <c r="D419" s="79">
        <v>1839.469461</v>
      </c>
      <c r="E419" s="79">
        <v>239.335526</v>
      </c>
      <c r="F419" s="79">
        <v>107333.181379</v>
      </c>
      <c r="G419" s="73"/>
      <c r="I419" s="1"/>
      <c r="J419" s="1"/>
      <c r="K419" s="1"/>
      <c r="M419" s="16"/>
    </row>
    <row r="420" spans="1:13" ht="12.75" customHeight="1" thickTop="1">
      <c r="A420" s="164"/>
      <c r="B420" s="88"/>
      <c r="C420" s="88"/>
      <c r="D420" s="88"/>
      <c r="E420" s="88"/>
      <c r="F420" s="88"/>
      <c r="G420" s="73"/>
      <c r="I420" s="1"/>
      <c r="J420" s="1"/>
      <c r="K420" s="1"/>
      <c r="M420" s="16"/>
    </row>
    <row r="421" spans="1:13" ht="12.75" customHeight="1">
      <c r="A421" s="164"/>
      <c r="B421" s="88"/>
      <c r="C421" s="88"/>
      <c r="D421" s="88"/>
      <c r="E421" s="88"/>
      <c r="F421" s="88"/>
      <c r="G421" s="73"/>
      <c r="I421" s="1"/>
      <c r="J421" s="1"/>
      <c r="K421" s="1"/>
      <c r="M421" s="16"/>
    </row>
    <row r="422" spans="1:12" ht="12.75" customHeight="1">
      <c r="A422" s="65"/>
      <c r="B422" s="60"/>
      <c r="C422" s="60"/>
      <c r="D422" s="60"/>
      <c r="E422" s="60"/>
      <c r="F422" s="73"/>
      <c r="H422" s="1"/>
      <c r="I422" s="1"/>
      <c r="J422" s="1"/>
      <c r="K422" s="1"/>
      <c r="L422" s="16"/>
    </row>
    <row r="423" spans="1:12" ht="12.75" customHeight="1">
      <c r="A423" s="32"/>
      <c r="B423" s="68"/>
      <c r="C423" s="52"/>
      <c r="D423" s="52"/>
      <c r="H423" s="1"/>
      <c r="I423" s="1"/>
      <c r="J423" s="1"/>
      <c r="K423" s="1"/>
      <c r="L423" s="16"/>
    </row>
    <row r="424" spans="1:12" ht="12.75" customHeight="1">
      <c r="A424" s="18" t="s">
        <v>232</v>
      </c>
      <c r="B424" s="19"/>
      <c r="C424" s="19"/>
      <c r="D424" s="19"/>
      <c r="E424" s="19"/>
      <c r="F424" s="19"/>
      <c r="H424" s="1"/>
      <c r="I424" s="1"/>
      <c r="J424" s="1"/>
      <c r="K424" s="1"/>
      <c r="L424" s="16"/>
    </row>
    <row r="425" spans="1:12" ht="12.75" customHeight="1" thickBot="1">
      <c r="A425" s="111" t="s">
        <v>233</v>
      </c>
      <c r="B425" s="131"/>
      <c r="C425" s="131"/>
      <c r="D425" s="131"/>
      <c r="E425" s="131"/>
      <c r="F425" s="131"/>
      <c r="G425" s="73"/>
      <c r="H425" s="73"/>
      <c r="I425" s="73"/>
      <c r="J425" s="73"/>
      <c r="K425" s="1"/>
      <c r="L425" s="16"/>
    </row>
    <row r="426" spans="1:6" ht="57" thickTop="1">
      <c r="A426" s="207"/>
      <c r="B426" s="150" t="s">
        <v>274</v>
      </c>
      <c r="C426" s="150" t="s">
        <v>103</v>
      </c>
      <c r="D426" s="150" t="s">
        <v>273</v>
      </c>
      <c r="E426" s="150" t="s">
        <v>105</v>
      </c>
      <c r="F426" s="155" t="s">
        <v>128</v>
      </c>
    </row>
    <row r="427" spans="1:6" ht="13.5" customHeight="1" thickBot="1">
      <c r="A427" s="208"/>
      <c r="B427" s="143" t="s">
        <v>99</v>
      </c>
      <c r="C427" s="143" t="s">
        <v>109</v>
      </c>
      <c r="D427" s="143" t="s">
        <v>101</v>
      </c>
      <c r="E427" s="143" t="s">
        <v>108</v>
      </c>
      <c r="F427" s="144" t="s">
        <v>252</v>
      </c>
    </row>
    <row r="428" spans="1:6" ht="12.75" customHeight="1">
      <c r="A428" s="45" t="s">
        <v>64</v>
      </c>
      <c r="B428" s="24" t="s">
        <v>90</v>
      </c>
      <c r="C428" s="24" t="s">
        <v>90</v>
      </c>
      <c r="D428" s="24" t="s">
        <v>90</v>
      </c>
      <c r="E428" s="24" t="s">
        <v>90</v>
      </c>
      <c r="F428" s="177" t="s">
        <v>90</v>
      </c>
    </row>
    <row r="429" spans="1:6" ht="12.75" customHeight="1">
      <c r="A429" s="45" t="s">
        <v>65</v>
      </c>
      <c r="B429" s="27">
        <v>109.089784</v>
      </c>
      <c r="C429" s="27">
        <v>24.594901</v>
      </c>
      <c r="D429" s="27">
        <v>1.820383</v>
      </c>
      <c r="E429" s="27">
        <v>0.014509</v>
      </c>
      <c r="F429" s="36">
        <v>135.519577</v>
      </c>
    </row>
    <row r="430" spans="1:6" ht="12.75" customHeight="1">
      <c r="A430" s="45" t="s">
        <v>66</v>
      </c>
      <c r="B430" s="27">
        <v>5918.510215</v>
      </c>
      <c r="C430" s="27">
        <v>14293.119034</v>
      </c>
      <c r="D430" s="27">
        <v>1125.450967</v>
      </c>
      <c r="E430" s="27">
        <v>98.331097</v>
      </c>
      <c r="F430" s="36">
        <v>21435.411313</v>
      </c>
    </row>
    <row r="431" spans="1:6" ht="12.75" customHeight="1">
      <c r="A431" s="45" t="s">
        <v>67</v>
      </c>
      <c r="B431" s="27">
        <v>32871.353327</v>
      </c>
      <c r="C431" s="27">
        <v>23523.314039</v>
      </c>
      <c r="D431" s="27">
        <v>332.828089</v>
      </c>
      <c r="E431" s="27">
        <v>27.948776</v>
      </c>
      <c r="F431" s="36">
        <v>56755.444231</v>
      </c>
    </row>
    <row r="432" spans="1:6" ht="12.75" customHeight="1">
      <c r="A432" s="63" t="s">
        <v>68</v>
      </c>
      <c r="B432" s="36">
        <v>38898.953354</v>
      </c>
      <c r="C432" s="36">
        <v>37841.027973</v>
      </c>
      <c r="D432" s="36">
        <v>1460.099444</v>
      </c>
      <c r="E432" s="36">
        <v>126.294382</v>
      </c>
      <c r="F432" s="36">
        <v>78326.375153</v>
      </c>
    </row>
    <row r="433" spans="1:6" ht="12.75" customHeight="1">
      <c r="A433" s="45" t="s">
        <v>69</v>
      </c>
      <c r="B433" s="27">
        <v>11061.455635</v>
      </c>
      <c r="C433" s="27">
        <v>7799.719899</v>
      </c>
      <c r="D433" s="27">
        <v>279.293755</v>
      </c>
      <c r="E433" s="27">
        <v>50.761442</v>
      </c>
      <c r="F433" s="36">
        <v>19191.230731</v>
      </c>
    </row>
    <row r="434" spans="1:6" ht="12.75" customHeight="1">
      <c r="A434" s="45" t="s">
        <v>70</v>
      </c>
      <c r="B434" s="27">
        <v>194.203516</v>
      </c>
      <c r="C434" s="27">
        <v>1406.032492</v>
      </c>
      <c r="D434" s="27">
        <v>8.231753</v>
      </c>
      <c r="E434" s="27">
        <v>4.932978</v>
      </c>
      <c r="F434" s="36">
        <v>1613.400739</v>
      </c>
    </row>
    <row r="435" spans="1:6" ht="12.75" customHeight="1">
      <c r="A435" s="45" t="s">
        <v>71</v>
      </c>
      <c r="B435" s="27">
        <v>2889.755402</v>
      </c>
      <c r="C435" s="27">
        <v>3131.395417</v>
      </c>
      <c r="D435" s="27">
        <v>197.092817</v>
      </c>
      <c r="E435" s="27">
        <v>28.492388</v>
      </c>
      <c r="F435" s="36">
        <v>6246.736024</v>
      </c>
    </row>
    <row r="436" spans="1:6" ht="12.75" customHeight="1">
      <c r="A436" s="63" t="s">
        <v>72</v>
      </c>
      <c r="B436" s="36">
        <v>14145.415106</v>
      </c>
      <c r="C436" s="36">
        <v>12337.147654</v>
      </c>
      <c r="D436" s="36">
        <v>484.618289</v>
      </c>
      <c r="E436" s="36">
        <v>84.186811</v>
      </c>
      <c r="F436" s="36">
        <v>27051.36786</v>
      </c>
    </row>
    <row r="437" spans="1:6" ht="12.75" customHeight="1">
      <c r="A437" s="63" t="s">
        <v>73</v>
      </c>
      <c r="B437" s="36">
        <v>53044.368587</v>
      </c>
      <c r="C437" s="36">
        <v>50178.175785</v>
      </c>
      <c r="D437" s="36">
        <v>1944.717732</v>
      </c>
      <c r="E437" s="36">
        <v>210.481194</v>
      </c>
      <c r="F437" s="36">
        <v>105377.743298</v>
      </c>
    </row>
    <row r="438" spans="1:6" ht="12.75" customHeight="1">
      <c r="A438" s="45"/>
      <c r="F438" s="178"/>
    </row>
    <row r="439" spans="1:6" ht="12.75" customHeight="1">
      <c r="A439" s="45" t="s">
        <v>74</v>
      </c>
      <c r="B439" s="27">
        <v>17726.157778</v>
      </c>
      <c r="C439" s="27">
        <v>13048.196333</v>
      </c>
      <c r="D439" s="27">
        <v>594.466093</v>
      </c>
      <c r="E439" s="27">
        <v>51.189784</v>
      </c>
      <c r="F439" s="36">
        <v>31420.009988</v>
      </c>
    </row>
    <row r="440" spans="1:6" ht="12.75" customHeight="1">
      <c r="A440" s="45" t="s">
        <v>75</v>
      </c>
      <c r="B440" s="27">
        <v>2101.342962</v>
      </c>
      <c r="C440" s="27">
        <v>6363.080527</v>
      </c>
      <c r="D440" s="27">
        <v>153.511893</v>
      </c>
      <c r="E440" s="27">
        <v>34.579014</v>
      </c>
      <c r="F440" s="36">
        <v>8652.514396</v>
      </c>
    </row>
    <row r="441" spans="1:6" ht="12.75" customHeight="1">
      <c r="A441" s="45" t="s">
        <v>76</v>
      </c>
      <c r="B441" s="27">
        <v>209.951841</v>
      </c>
      <c r="C441" s="27">
        <v>427.309975</v>
      </c>
      <c r="D441" s="27">
        <v>26.484304</v>
      </c>
      <c r="E441" s="27">
        <v>0.622974</v>
      </c>
      <c r="F441" s="36">
        <v>664.369094</v>
      </c>
    </row>
    <row r="442" spans="1:6" ht="12.75" customHeight="1">
      <c r="A442" s="45" t="s">
        <v>77</v>
      </c>
      <c r="B442" s="27">
        <v>25877.061185</v>
      </c>
      <c r="C442" s="27">
        <v>17667.613985</v>
      </c>
      <c r="D442" s="27">
        <v>733.944327</v>
      </c>
      <c r="E442" s="27">
        <v>65.956008</v>
      </c>
      <c r="F442" s="36">
        <v>44344.575505</v>
      </c>
    </row>
    <row r="443" spans="1:6" ht="12.75" customHeight="1">
      <c r="A443" s="45" t="s">
        <v>78</v>
      </c>
      <c r="B443" s="27">
        <v>7129.853829</v>
      </c>
      <c r="C443" s="27">
        <v>12671.975285</v>
      </c>
      <c r="D443" s="27">
        <v>436.311089</v>
      </c>
      <c r="E443" s="27">
        <v>58.133411</v>
      </c>
      <c r="F443" s="36">
        <v>20296.273614</v>
      </c>
    </row>
    <row r="444" spans="1:6" ht="12.75" customHeight="1" thickBot="1">
      <c r="A444" s="90" t="s">
        <v>79</v>
      </c>
      <c r="B444" s="79">
        <v>53044.367782</v>
      </c>
      <c r="C444" s="79">
        <v>50178.176112</v>
      </c>
      <c r="D444" s="79">
        <v>1944.717727</v>
      </c>
      <c r="E444" s="79">
        <v>210.481193</v>
      </c>
      <c r="F444" s="79">
        <v>105377.742814</v>
      </c>
    </row>
    <row r="445" ht="12" thickTop="1">
      <c r="F445" s="1"/>
    </row>
    <row r="446" ht="11.25"/>
  </sheetData>
  <sheetProtection/>
  <mergeCells count="26">
    <mergeCell ref="H29:I29"/>
    <mergeCell ref="H28:I28"/>
    <mergeCell ref="A356:A357"/>
    <mergeCell ref="B81:G81"/>
    <mergeCell ref="A251:A252"/>
    <mergeCell ref="A181:A182"/>
    <mergeCell ref="B203:F203"/>
    <mergeCell ref="B107:E107"/>
    <mergeCell ref="B133:E133"/>
    <mergeCell ref="F28:G28"/>
    <mergeCell ref="A426:A427"/>
    <mergeCell ref="A401:A402"/>
    <mergeCell ref="A28:A29"/>
    <mergeCell ref="B28:C28"/>
    <mergeCell ref="D28:E28"/>
    <mergeCell ref="B29:C29"/>
    <mergeCell ref="D29:E29"/>
    <mergeCell ref="A335:A336"/>
    <mergeCell ref="B55:G55"/>
    <mergeCell ref="A159:A160"/>
    <mergeCell ref="F289:G289"/>
    <mergeCell ref="B225:F225"/>
    <mergeCell ref="F29:G29"/>
    <mergeCell ref="F160:G160"/>
    <mergeCell ref="F182:G182"/>
    <mergeCell ref="F262:G2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rowBreaks count="18" manualBreakCount="18">
    <brk id="25" max="255" man="1"/>
    <brk id="52" max="255" man="1"/>
    <brk id="78" max="255" man="1"/>
    <brk id="104" max="255" man="1"/>
    <brk id="130" max="255" man="1"/>
    <brk id="156" max="255" man="1"/>
    <brk id="178" max="255" man="1"/>
    <brk id="200" max="255" man="1"/>
    <brk id="222" max="255" man="1"/>
    <brk id="244" max="255" man="1"/>
    <brk id="258" max="255" man="1"/>
    <brk id="285" max="255" man="1"/>
    <brk id="312" max="255" man="1"/>
    <brk id="332" max="255" man="1"/>
    <brk id="353" max="255" man="1"/>
    <brk id="374" max="255" man="1"/>
    <brk id="398" max="255" man="1"/>
    <brk id="42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"/>
  <sheetViews>
    <sheetView zoomScale="110" zoomScaleNormal="110" zoomScalePageLayoutView="0" workbookViewId="0" topLeftCell="A1">
      <selection activeCell="H1" sqref="H1"/>
    </sheetView>
  </sheetViews>
  <sheetFormatPr defaultColWidth="9.140625" defaultRowHeight="12.75"/>
  <cols>
    <col min="1" max="1" width="48.7109375" style="17" customWidth="1"/>
    <col min="2" max="3" width="11.7109375" style="17" customWidth="1"/>
    <col min="4" max="4" width="11.57421875" style="17" customWidth="1"/>
    <col min="5" max="7" width="11.7109375" style="17" customWidth="1"/>
    <col min="8" max="9" width="8.7109375" style="17" customWidth="1"/>
    <col min="10" max="11" width="10.57421875" style="17" customWidth="1"/>
    <col min="12" max="12" width="9.7109375" style="1" customWidth="1"/>
    <col min="13" max="16384" width="9.140625" style="1" customWidth="1"/>
  </cols>
  <sheetData>
    <row r="1" spans="1:7" ht="12.75">
      <c r="A1" s="18" t="s">
        <v>261</v>
      </c>
      <c r="B1" s="19"/>
      <c r="C1" s="19"/>
      <c r="D1" s="19"/>
      <c r="E1" s="19"/>
      <c r="F1" s="19"/>
      <c r="G1" s="19"/>
    </row>
    <row r="2" spans="1:7" ht="13.5" thickBot="1">
      <c r="A2" s="20" t="s">
        <v>184</v>
      </c>
      <c r="B2" s="19"/>
      <c r="C2" s="19"/>
      <c r="D2" s="19"/>
      <c r="E2" s="19"/>
      <c r="F2" s="19"/>
      <c r="G2" s="19"/>
    </row>
    <row r="3" spans="1:11" ht="12.75" thickBot="1" thickTop="1">
      <c r="A3" s="21"/>
      <c r="B3" s="146">
        <v>2006</v>
      </c>
      <c r="C3" s="147">
        <v>2007</v>
      </c>
      <c r="D3" s="147">
        <v>2008</v>
      </c>
      <c r="E3" s="147">
        <v>2009</v>
      </c>
      <c r="F3" s="147">
        <v>2010</v>
      </c>
      <c r="G3" s="147">
        <v>2011</v>
      </c>
      <c r="H3" s="1"/>
      <c r="I3" s="1"/>
      <c r="J3" s="1"/>
      <c r="K3" s="1"/>
    </row>
    <row r="4" spans="1:11" ht="12.75" customHeight="1">
      <c r="A4" s="23" t="s">
        <v>1</v>
      </c>
      <c r="B4" s="25"/>
      <c r="C4" s="24"/>
      <c r="D4" s="24"/>
      <c r="F4" s="19"/>
      <c r="H4" s="1"/>
      <c r="I4" s="1"/>
      <c r="J4" s="1"/>
      <c r="K4" s="1"/>
    </row>
    <row r="5" spans="1:11" ht="12.75" customHeight="1">
      <c r="A5" s="26" t="s">
        <v>0</v>
      </c>
      <c r="B5" s="27">
        <v>280</v>
      </c>
      <c r="C5" s="27">
        <v>282</v>
      </c>
      <c r="D5" s="27">
        <v>280</v>
      </c>
      <c r="E5" s="27">
        <v>289</v>
      </c>
      <c r="F5" s="27">
        <v>307</v>
      </c>
      <c r="G5" s="27">
        <v>306</v>
      </c>
      <c r="H5" s="1"/>
      <c r="I5" s="1"/>
      <c r="J5" s="1"/>
      <c r="K5" s="1"/>
    </row>
    <row r="6" spans="1:11" ht="12.75" customHeight="1">
      <c r="A6" s="26" t="s">
        <v>2</v>
      </c>
      <c r="B6" s="27">
        <v>6284</v>
      </c>
      <c r="C6" s="27">
        <v>6421</v>
      </c>
      <c r="D6" s="27">
        <v>6026</v>
      </c>
      <c r="E6" s="27">
        <v>5497</v>
      </c>
      <c r="F6" s="27">
        <v>5663</v>
      </c>
      <c r="G6" s="27">
        <v>5510</v>
      </c>
      <c r="H6" s="1"/>
      <c r="I6" s="1"/>
      <c r="J6" s="1"/>
      <c r="K6" s="1"/>
    </row>
    <row r="7" spans="1:11" ht="12.75" customHeight="1">
      <c r="A7" s="26" t="s">
        <v>80</v>
      </c>
      <c r="B7" s="27">
        <v>7907.224951</v>
      </c>
      <c r="C7" s="27">
        <v>8419.909557</v>
      </c>
      <c r="D7" s="27">
        <v>8665.219065</v>
      </c>
      <c r="E7" s="27">
        <v>8160.04389</v>
      </c>
      <c r="F7" s="27">
        <v>8968.180163</v>
      </c>
      <c r="G7" s="27">
        <v>9541.831142</v>
      </c>
      <c r="H7" s="1"/>
      <c r="I7" s="1"/>
      <c r="J7" s="1"/>
      <c r="K7" s="1"/>
    </row>
    <row r="8" spans="1:11" ht="12.75" customHeight="1">
      <c r="A8" s="26" t="s">
        <v>3</v>
      </c>
      <c r="B8" s="27">
        <v>759.603787</v>
      </c>
      <c r="C8" s="27">
        <v>595.974596</v>
      </c>
      <c r="D8" s="27">
        <v>863.051408</v>
      </c>
      <c r="E8" s="27">
        <v>470.154536</v>
      </c>
      <c r="F8" s="27">
        <v>709.800866</v>
      </c>
      <c r="G8" s="27">
        <v>750.551498</v>
      </c>
      <c r="H8" s="1"/>
      <c r="I8" s="1"/>
      <c r="J8" s="1"/>
      <c r="K8" s="1"/>
    </row>
    <row r="9" spans="1:11" ht="12.75" customHeight="1">
      <c r="A9" s="26" t="s">
        <v>4</v>
      </c>
      <c r="B9" s="27">
        <v>4794.550479</v>
      </c>
      <c r="C9" s="27">
        <v>5070.936724</v>
      </c>
      <c r="D9" s="27">
        <v>5164.99853151143</v>
      </c>
      <c r="E9" s="27">
        <v>4766.76651999381</v>
      </c>
      <c r="F9" s="27">
        <v>5032.0373158975</v>
      </c>
      <c r="G9" s="27">
        <v>5116.74931168106</v>
      </c>
      <c r="H9" s="1"/>
      <c r="I9" s="1"/>
      <c r="J9" s="1"/>
      <c r="K9" s="1"/>
    </row>
    <row r="10" spans="1:11" ht="12.75" customHeight="1">
      <c r="A10" s="26" t="s">
        <v>5</v>
      </c>
      <c r="B10" s="27">
        <v>15314.967199</v>
      </c>
      <c r="C10" s="27">
        <v>17870.489864</v>
      </c>
      <c r="D10" s="27">
        <v>19142.708191</v>
      </c>
      <c r="E10" s="27">
        <v>19979.883954</v>
      </c>
      <c r="F10" s="27">
        <v>24314.468912</v>
      </c>
      <c r="G10" s="27">
        <v>25174.250549</v>
      </c>
      <c r="H10" s="1"/>
      <c r="I10" s="1"/>
      <c r="J10" s="1"/>
      <c r="K10" s="1"/>
    </row>
    <row r="11" spans="1:11" ht="12.75" customHeight="1">
      <c r="A11" s="26" t="s">
        <v>6</v>
      </c>
      <c r="B11" s="27">
        <v>1046.536022</v>
      </c>
      <c r="C11" s="27">
        <v>1462.787595</v>
      </c>
      <c r="D11" s="27">
        <v>1319.187352</v>
      </c>
      <c r="E11" s="27">
        <v>1319.915463</v>
      </c>
      <c r="F11" s="27">
        <v>2112.578497</v>
      </c>
      <c r="G11" s="27">
        <v>1502.479577</v>
      </c>
      <c r="H11" s="1"/>
      <c r="I11" s="1"/>
      <c r="J11" s="1"/>
      <c r="K11" s="1"/>
    </row>
    <row r="12" spans="1:11" ht="12.75" customHeight="1">
      <c r="A12" s="26" t="s">
        <v>7</v>
      </c>
      <c r="B12" s="27">
        <v>929.457622</v>
      </c>
      <c r="C12" s="27">
        <v>1309.917122</v>
      </c>
      <c r="D12" s="27">
        <v>1195.484015</v>
      </c>
      <c r="E12" s="27">
        <v>1255.2541</v>
      </c>
      <c r="F12" s="27">
        <v>1667.357729</v>
      </c>
      <c r="G12" s="27">
        <v>1370.597348</v>
      </c>
      <c r="H12" s="1"/>
      <c r="I12" s="1"/>
      <c r="J12" s="1"/>
      <c r="K12" s="1"/>
    </row>
    <row r="13" spans="1:11" ht="12.75" customHeight="1">
      <c r="A13" s="26"/>
      <c r="B13" s="28"/>
      <c r="C13" s="27"/>
      <c r="D13" s="27"/>
      <c r="E13" s="27"/>
      <c r="F13" s="27"/>
      <c r="G13" s="27"/>
      <c r="H13" s="1"/>
      <c r="I13" s="1"/>
      <c r="J13" s="1"/>
      <c r="K13" s="1"/>
    </row>
    <row r="14" spans="1:11" ht="12.75" customHeight="1">
      <c r="A14" s="23" t="s">
        <v>8</v>
      </c>
      <c r="B14" s="28"/>
      <c r="C14" s="27"/>
      <c r="E14" s="27"/>
      <c r="F14" s="27"/>
      <c r="G14" s="27"/>
      <c r="H14" s="1"/>
      <c r="I14" s="1"/>
      <c r="J14" s="1"/>
      <c r="K14" s="1"/>
    </row>
    <row r="15" spans="1:12" ht="12.75" customHeight="1">
      <c r="A15" s="26" t="s">
        <v>9</v>
      </c>
      <c r="B15" s="29">
        <v>14.4295413807228</v>
      </c>
      <c r="C15" s="29">
        <v>11.8563214021809</v>
      </c>
      <c r="D15" s="29">
        <v>10.7732228733961</v>
      </c>
      <c r="E15" s="29">
        <v>-3.89982236454454</v>
      </c>
      <c r="F15" s="29">
        <v>12.7398614850294</v>
      </c>
      <c r="G15" s="29">
        <v>5.50920999518297</v>
      </c>
      <c r="H15" s="77"/>
      <c r="I15" s="77"/>
      <c r="J15" s="77"/>
      <c r="K15" s="77"/>
      <c r="L15" s="77"/>
    </row>
    <row r="16" spans="1:11" ht="12.75" customHeight="1">
      <c r="A16" s="26" t="s">
        <v>10</v>
      </c>
      <c r="B16" s="29">
        <v>4.96146320493539</v>
      </c>
      <c r="C16" s="29">
        <v>3.33676720922707</v>
      </c>
      <c r="D16" s="29">
        <v>5.58772922583125</v>
      </c>
      <c r="E16" s="29">
        <v>2.74568807512604</v>
      </c>
      <c r="F16" s="29">
        <v>5.02528889020183</v>
      </c>
      <c r="G16" s="29">
        <v>3.90785509998032</v>
      </c>
      <c r="H16" s="1"/>
      <c r="I16" s="1"/>
      <c r="J16" s="1"/>
      <c r="K16" s="1"/>
    </row>
    <row r="17" spans="1:12" ht="12.75" customHeight="1">
      <c r="A17" s="26" t="s">
        <v>11</v>
      </c>
      <c r="B17" s="29">
        <v>34.3744074426698</v>
      </c>
      <c r="C17" s="29">
        <v>28.1433598099478</v>
      </c>
      <c r="D17" s="29">
        <v>29.0276614696511</v>
      </c>
      <c r="E17" s="29">
        <v>27.2607367621024</v>
      </c>
      <c r="F17" s="29">
        <v>26.0148484705041</v>
      </c>
      <c r="G17" s="29">
        <v>25.8345341912075</v>
      </c>
      <c r="H17" s="78"/>
      <c r="I17" s="78"/>
      <c r="J17" s="78"/>
      <c r="K17" s="78"/>
      <c r="L17" s="78"/>
    </row>
    <row r="18" spans="1:11" ht="12.75" customHeight="1">
      <c r="A18" s="26" t="s">
        <v>12</v>
      </c>
      <c r="B18" s="29">
        <v>9.60645222195096</v>
      </c>
      <c r="C18" s="29">
        <v>7.07815911757067</v>
      </c>
      <c r="D18" s="29">
        <v>9.95994909679759</v>
      </c>
      <c r="E18" s="29">
        <v>5.76166675495663</v>
      </c>
      <c r="F18" s="29">
        <v>7.91465886165427</v>
      </c>
      <c r="G18" s="29">
        <v>7.86590631117249</v>
      </c>
      <c r="H18" s="1"/>
      <c r="I18" s="1"/>
      <c r="J18" s="1"/>
      <c r="K18" s="1"/>
    </row>
    <row r="19" spans="1:11" ht="12.75" customHeight="1">
      <c r="A19" s="96" t="s">
        <v>13</v>
      </c>
      <c r="B19" s="27">
        <v>1258.31078150859</v>
      </c>
      <c r="C19" s="27">
        <v>1311.30813845195</v>
      </c>
      <c r="D19" s="27">
        <v>1437.97196564885</v>
      </c>
      <c r="E19" s="27">
        <v>1484.45404584319</v>
      </c>
      <c r="F19" s="27">
        <v>1583.6447400671</v>
      </c>
      <c r="G19" s="27">
        <v>1731.72978983666</v>
      </c>
      <c r="H19" s="1"/>
      <c r="I19" s="1"/>
      <c r="J19" s="1"/>
      <c r="K19" s="1"/>
    </row>
    <row r="20" spans="1:11" ht="12.75" customHeight="1">
      <c r="A20" s="96" t="s">
        <v>107</v>
      </c>
      <c r="B20" s="27">
        <v>762.977479153405</v>
      </c>
      <c r="C20" s="27">
        <v>789.742520479676</v>
      </c>
      <c r="D20" s="27">
        <v>857.118906656395</v>
      </c>
      <c r="E20" s="27">
        <v>867.15781698996</v>
      </c>
      <c r="F20" s="27">
        <v>888.581549690535</v>
      </c>
      <c r="G20" s="27">
        <v>928.629639143567</v>
      </c>
      <c r="H20" s="1"/>
      <c r="I20" s="1"/>
      <c r="J20" s="1"/>
      <c r="K20" s="1"/>
    </row>
    <row r="21" spans="1:11" ht="12.75" customHeight="1" thickBot="1">
      <c r="A21" s="98" t="s">
        <v>106</v>
      </c>
      <c r="B21" s="110">
        <v>158.78909044339</v>
      </c>
      <c r="C21" s="110">
        <v>135.103692644906</v>
      </c>
      <c r="D21" s="110">
        <v>129.010114000139</v>
      </c>
      <c r="E21" s="110">
        <v>87.7911379309494</v>
      </c>
      <c r="F21" s="110">
        <v>91.1240296238182</v>
      </c>
      <c r="G21" s="110">
        <v>87.7259059501328</v>
      </c>
      <c r="H21" s="1"/>
      <c r="I21" s="1"/>
      <c r="J21" s="1"/>
      <c r="K21" s="1"/>
    </row>
    <row r="22" spans="1:11" ht="12.75" customHeight="1" thickTop="1">
      <c r="A22" s="96"/>
      <c r="B22" s="75"/>
      <c r="C22" s="75"/>
      <c r="D22" s="75"/>
      <c r="E22" s="75"/>
      <c r="F22" s="75"/>
      <c r="G22" s="75"/>
      <c r="H22" s="1"/>
      <c r="I22" s="1"/>
      <c r="J22" s="1"/>
      <c r="K22" s="1"/>
    </row>
    <row r="23" spans="1:11" ht="12.75" customHeight="1">
      <c r="A23" s="96"/>
      <c r="B23" s="75"/>
      <c r="C23" s="75"/>
      <c r="D23" s="75"/>
      <c r="E23" s="75"/>
      <c r="F23" s="75"/>
      <c r="G23" s="75"/>
      <c r="H23" s="1"/>
      <c r="I23" s="1"/>
      <c r="J23" s="1"/>
      <c r="K23" s="1"/>
    </row>
    <row r="24" spans="1:11" ht="12.75">
      <c r="A24" s="74"/>
      <c r="B24" s="75"/>
      <c r="C24" s="75"/>
      <c r="D24" s="75"/>
      <c r="E24" s="75"/>
      <c r="F24" s="75"/>
      <c r="G24" s="10"/>
      <c r="H24" s="1"/>
      <c r="I24" s="1"/>
      <c r="J24" s="1"/>
      <c r="K24" s="1"/>
    </row>
    <row r="25" spans="1:6" ht="15">
      <c r="A25" s="30"/>
      <c r="B25" s="19"/>
      <c r="C25" s="19"/>
      <c r="D25" s="19"/>
      <c r="E25" s="19"/>
      <c r="F25" s="19"/>
    </row>
    <row r="26" spans="1:11" ht="12.75">
      <c r="A26" s="18" t="s">
        <v>159</v>
      </c>
      <c r="B26" s="19"/>
      <c r="C26" s="19"/>
      <c r="D26" s="19"/>
      <c r="E26" s="19"/>
      <c r="F26" s="19"/>
      <c r="H26" s="32"/>
      <c r="I26" s="32"/>
      <c r="J26" s="32"/>
      <c r="K26" s="32"/>
    </row>
    <row r="27" spans="1:7" ht="13.5" thickBot="1">
      <c r="A27" s="111" t="s">
        <v>185</v>
      </c>
      <c r="B27" s="131"/>
      <c r="C27" s="131"/>
      <c r="D27" s="131"/>
      <c r="E27" s="131"/>
      <c r="F27" s="19"/>
      <c r="G27" s="19"/>
    </row>
    <row r="28" spans="1:11" ht="23.25" customHeight="1" thickTop="1">
      <c r="A28" s="209"/>
      <c r="B28" s="221" t="s">
        <v>141</v>
      </c>
      <c r="C28" s="221"/>
      <c r="D28" s="221" t="s">
        <v>142</v>
      </c>
      <c r="E28" s="221"/>
      <c r="F28" s="22"/>
      <c r="G28" s="22"/>
      <c r="H28"/>
      <c r="I28" s="1"/>
      <c r="J28" s="1"/>
      <c r="K28" s="1"/>
    </row>
    <row r="29" spans="1:11" ht="14.25" customHeight="1">
      <c r="A29" s="210"/>
      <c r="B29" s="222" t="s">
        <v>139</v>
      </c>
      <c r="C29" s="222"/>
      <c r="D29" s="222" t="s">
        <v>140</v>
      </c>
      <c r="E29" s="222"/>
      <c r="F29" s="22"/>
      <c r="G29" s="22"/>
      <c r="H29" s="1"/>
      <c r="I29" s="1"/>
      <c r="J29" s="1"/>
      <c r="K29" s="1"/>
    </row>
    <row r="30" spans="1:11" ht="13.5" thickBot="1">
      <c r="A30" s="166"/>
      <c r="B30" s="184">
        <v>2010</v>
      </c>
      <c r="C30" s="148">
        <v>2011</v>
      </c>
      <c r="D30" s="184">
        <v>2010</v>
      </c>
      <c r="E30" s="148">
        <v>2011</v>
      </c>
      <c r="F30" s="22"/>
      <c r="G30" s="22"/>
      <c r="H30" s="1"/>
      <c r="I30" s="1"/>
      <c r="J30" s="1"/>
      <c r="K30" s="1"/>
    </row>
    <row r="31" spans="1:11" ht="12.75" customHeight="1">
      <c r="A31" s="94" t="s">
        <v>1</v>
      </c>
      <c r="B31" s="67"/>
      <c r="C31" s="67"/>
      <c r="D31" s="67"/>
      <c r="E31" s="67"/>
      <c r="F31" s="22"/>
      <c r="G31" s="22"/>
      <c r="H31" s="1"/>
      <c r="I31" s="1"/>
      <c r="J31" s="1"/>
      <c r="K31" s="1"/>
    </row>
    <row r="32" spans="1:11" ht="12.75" customHeight="1">
      <c r="A32" s="84" t="s">
        <v>0</v>
      </c>
      <c r="B32" s="46">
        <v>218</v>
      </c>
      <c r="C32" s="46">
        <v>219</v>
      </c>
      <c r="D32" s="46">
        <v>89</v>
      </c>
      <c r="E32" s="46">
        <v>87</v>
      </c>
      <c r="F32" s="22"/>
      <c r="G32" s="22"/>
      <c r="H32" s="1"/>
      <c r="I32" s="1"/>
      <c r="J32" s="1"/>
      <c r="K32" s="1"/>
    </row>
    <row r="33" spans="1:11" ht="12.75" customHeight="1">
      <c r="A33" s="84" t="s">
        <v>2</v>
      </c>
      <c r="B33" s="46">
        <v>1823</v>
      </c>
      <c r="C33" s="46">
        <v>1879</v>
      </c>
      <c r="D33" s="46">
        <v>3840</v>
      </c>
      <c r="E33" s="46">
        <v>3631</v>
      </c>
      <c r="F33" s="22"/>
      <c r="G33" s="22"/>
      <c r="H33" s="1"/>
      <c r="I33" s="1"/>
      <c r="J33" s="1"/>
      <c r="K33" s="1"/>
    </row>
    <row r="34" spans="1:11" ht="12.75" customHeight="1">
      <c r="A34" s="84" t="s">
        <v>14</v>
      </c>
      <c r="B34" s="46">
        <v>3431.620636</v>
      </c>
      <c r="C34" s="46">
        <v>3499.565862</v>
      </c>
      <c r="D34" s="46">
        <v>5536.559527</v>
      </c>
      <c r="E34" s="46">
        <v>6042.26528</v>
      </c>
      <c r="F34" s="22"/>
      <c r="G34" s="22"/>
      <c r="H34" s="1"/>
      <c r="I34" s="1"/>
      <c r="J34" s="1"/>
      <c r="K34" s="1"/>
    </row>
    <row r="35" spans="1:11" ht="12.75" customHeight="1">
      <c r="A35" s="84" t="s">
        <v>3</v>
      </c>
      <c r="B35" s="46">
        <v>160.407231</v>
      </c>
      <c r="C35" s="46">
        <v>171.267659</v>
      </c>
      <c r="D35" s="46">
        <v>549.393635</v>
      </c>
      <c r="E35" s="46">
        <v>579.283839</v>
      </c>
      <c r="F35" s="22"/>
      <c r="G35" s="22"/>
      <c r="H35" s="1"/>
      <c r="I35" s="1"/>
      <c r="J35" s="1"/>
      <c r="K35" s="1"/>
    </row>
    <row r="36" spans="1:11" ht="12.75" customHeight="1">
      <c r="A36" s="84" t="s">
        <v>4</v>
      </c>
      <c r="B36" s="46">
        <v>1784.01637732891</v>
      </c>
      <c r="C36" s="46">
        <v>1735.51350051009</v>
      </c>
      <c r="D36" s="46">
        <v>3248.02093856858</v>
      </c>
      <c r="E36" s="46">
        <v>3381.23581117097</v>
      </c>
      <c r="F36" s="22"/>
      <c r="G36" s="22"/>
      <c r="H36" s="1"/>
      <c r="I36" s="1"/>
      <c r="J36" s="1"/>
      <c r="K36" s="1"/>
    </row>
    <row r="37" spans="1:11" ht="12.75" customHeight="1">
      <c r="A37" s="84" t="s">
        <v>5</v>
      </c>
      <c r="B37" s="46">
        <v>7195.024181</v>
      </c>
      <c r="C37" s="46">
        <v>8056.89432</v>
      </c>
      <c r="D37" s="46">
        <v>17119.444731</v>
      </c>
      <c r="E37" s="46">
        <v>17117.356229</v>
      </c>
      <c r="F37" s="19"/>
      <c r="G37" s="19"/>
      <c r="H37" s="1"/>
      <c r="I37" s="1"/>
      <c r="J37" s="1"/>
      <c r="K37" s="1"/>
    </row>
    <row r="38" spans="1:11" ht="12.75" customHeight="1">
      <c r="A38" s="84" t="s">
        <v>6</v>
      </c>
      <c r="B38" s="46">
        <v>1024.076355</v>
      </c>
      <c r="C38" s="46">
        <v>798.372705</v>
      </c>
      <c r="D38" s="46">
        <v>1088.502142</v>
      </c>
      <c r="E38" s="46">
        <v>704.106872</v>
      </c>
      <c r="F38" s="22"/>
      <c r="G38" s="22"/>
      <c r="H38" s="1"/>
      <c r="I38" s="1"/>
      <c r="J38" s="1"/>
      <c r="K38" s="1"/>
    </row>
    <row r="39" spans="1:11" ht="12.75" customHeight="1">
      <c r="A39" s="84" t="s">
        <v>7</v>
      </c>
      <c r="B39" s="46">
        <v>977.949728</v>
      </c>
      <c r="C39" s="46">
        <v>720.120082</v>
      </c>
      <c r="D39" s="46">
        <v>689.408001</v>
      </c>
      <c r="E39" s="46">
        <v>650.477266</v>
      </c>
      <c r="F39" s="22"/>
      <c r="G39" s="22"/>
      <c r="H39" s="1"/>
      <c r="I39" s="1"/>
      <c r="J39" s="1"/>
      <c r="K39" s="1"/>
    </row>
    <row r="40" spans="1:11" ht="12.75" customHeight="1">
      <c r="A40" s="85"/>
      <c r="B40" s="46"/>
      <c r="C40" s="46"/>
      <c r="D40" s="46"/>
      <c r="E40" s="46"/>
      <c r="F40" s="22"/>
      <c r="G40" s="22"/>
      <c r="H40" s="1"/>
      <c r="I40" s="1"/>
      <c r="J40" s="1"/>
      <c r="K40" s="1"/>
    </row>
    <row r="41" spans="1:11" ht="12.75" customHeight="1">
      <c r="A41" s="85" t="s">
        <v>8</v>
      </c>
      <c r="B41" s="46"/>
      <c r="C41" s="46"/>
      <c r="D41" s="46"/>
      <c r="E41" s="46"/>
      <c r="F41" s="22"/>
      <c r="G41" s="22"/>
      <c r="H41" s="1"/>
      <c r="I41" s="1"/>
      <c r="J41" s="1"/>
      <c r="K41" s="1"/>
    </row>
    <row r="42" spans="1:11" ht="12.75" customHeight="1">
      <c r="A42" s="84" t="s">
        <v>9</v>
      </c>
      <c r="B42" s="95">
        <v>6.59066816848191</v>
      </c>
      <c r="C42" s="95">
        <v>-1.36896626184919</v>
      </c>
      <c r="D42" s="95">
        <v>14.8156697401609</v>
      </c>
      <c r="E42" s="95">
        <v>7.84447482646113</v>
      </c>
      <c r="F42" s="22"/>
      <c r="G42" s="22"/>
      <c r="H42" s="1"/>
      <c r="I42" s="1"/>
      <c r="J42" s="1"/>
      <c r="K42" s="1"/>
    </row>
    <row r="43" spans="1:11" ht="12.75" customHeight="1">
      <c r="A43" s="84" t="s">
        <v>10</v>
      </c>
      <c r="B43" s="95">
        <v>2.69507403886039</v>
      </c>
      <c r="C43" s="95">
        <v>2.84299192559808</v>
      </c>
      <c r="D43" s="95">
        <v>6.00464016312019</v>
      </c>
      <c r="E43" s="95">
        <v>4.40907093889516</v>
      </c>
      <c r="F43" s="22"/>
      <c r="G43" s="22"/>
      <c r="H43" s="1"/>
      <c r="I43" s="1"/>
      <c r="J43" s="1"/>
      <c r="K43" s="1"/>
    </row>
    <row r="44" spans="1:11" ht="12.75" customHeight="1">
      <c r="A44" s="84" t="s">
        <v>11</v>
      </c>
      <c r="B44" s="95">
        <v>22.1873337469578</v>
      </c>
      <c r="C44" s="95">
        <v>20.4599135414178</v>
      </c>
      <c r="D44" s="95">
        <v>27.6234904437801</v>
      </c>
      <c r="E44" s="95">
        <v>28.3642911239667</v>
      </c>
      <c r="H44" s="1"/>
      <c r="I44" s="1"/>
      <c r="J44" s="1"/>
      <c r="K44" s="1"/>
    </row>
    <row r="45" spans="1:11" ht="12.75" customHeight="1">
      <c r="A45" s="84" t="s">
        <v>12</v>
      </c>
      <c r="B45" s="95">
        <v>4.67438706123925</v>
      </c>
      <c r="C45" s="95">
        <v>4.8939687307991</v>
      </c>
      <c r="D45" s="95">
        <v>9.92301504789727</v>
      </c>
      <c r="E45" s="95">
        <v>9.58719639333677</v>
      </c>
      <c r="H45" s="1"/>
      <c r="I45" s="1"/>
      <c r="J45" s="1"/>
      <c r="K45" s="1"/>
    </row>
    <row r="46" spans="1:11" ht="12.75" customHeight="1">
      <c r="A46" s="96" t="s">
        <v>13</v>
      </c>
      <c r="B46" s="97">
        <v>1882.40298189797</v>
      </c>
      <c r="C46" s="97">
        <v>1862.46187440128</v>
      </c>
      <c r="D46" s="97">
        <v>1441.81237682292</v>
      </c>
      <c r="E46" s="97">
        <v>1664.07746626274</v>
      </c>
      <c r="H46" s="1"/>
      <c r="I46" s="1"/>
      <c r="J46" s="1"/>
      <c r="K46" s="1"/>
    </row>
    <row r="47" spans="1:11" ht="12.75" customHeight="1">
      <c r="A47" s="84" t="s">
        <v>107</v>
      </c>
      <c r="B47" s="97">
        <v>978.615675989529</v>
      </c>
      <c r="C47" s="97">
        <v>923.636775151725</v>
      </c>
      <c r="D47" s="97">
        <v>845.838786085569</v>
      </c>
      <c r="E47" s="97">
        <v>931.213387819048</v>
      </c>
      <c r="H47" s="1"/>
      <c r="I47" s="1"/>
      <c r="J47" s="1"/>
      <c r="K47" s="1"/>
    </row>
    <row r="48" spans="1:11" ht="12.75" customHeight="1" thickBot="1">
      <c r="A48" s="98" t="s">
        <v>106</v>
      </c>
      <c r="B48" s="99">
        <v>85.3251299292871</v>
      </c>
      <c r="C48" s="99">
        <v>79.6824078203607</v>
      </c>
      <c r="D48" s="99">
        <v>94.7225923119081</v>
      </c>
      <c r="E48" s="99">
        <v>93.8663086604378</v>
      </c>
      <c r="H48" s="1"/>
      <c r="I48" s="1"/>
      <c r="J48" s="1"/>
      <c r="K48" s="1"/>
    </row>
    <row r="49" spans="1:11" ht="12.75" customHeight="1" thickTop="1">
      <c r="A49" s="96"/>
      <c r="B49" s="97"/>
      <c r="C49" s="97"/>
      <c r="D49" s="97"/>
      <c r="E49" s="97"/>
      <c r="H49" s="1"/>
      <c r="I49" s="1"/>
      <c r="J49" s="1"/>
      <c r="K49" s="1"/>
    </row>
    <row r="50" spans="1:11" ht="12.75" customHeight="1">
      <c r="A50" s="96"/>
      <c r="B50" s="97"/>
      <c r="C50" s="97"/>
      <c r="D50" s="97"/>
      <c r="E50" s="97"/>
      <c r="H50" s="1"/>
      <c r="I50" s="1"/>
      <c r="J50" s="1"/>
      <c r="K50" s="1"/>
    </row>
    <row r="51" spans="1:7" ht="12.75">
      <c r="A51" s="34"/>
      <c r="B51" s="19"/>
      <c r="C51" s="19"/>
      <c r="D51" s="19"/>
      <c r="E51" s="19"/>
      <c r="F51" s="19"/>
      <c r="G51" s="19"/>
    </row>
    <row r="52" spans="1:7" ht="12.75">
      <c r="A52" s="19"/>
      <c r="B52" s="19"/>
      <c r="C52" s="19"/>
      <c r="D52" s="19"/>
      <c r="E52" s="19"/>
      <c r="F52" s="19"/>
      <c r="G52" s="19"/>
    </row>
    <row r="53" spans="1:7" ht="12.75">
      <c r="A53" s="18" t="s">
        <v>160</v>
      </c>
      <c r="B53" s="19"/>
      <c r="C53" s="19"/>
      <c r="D53" s="19"/>
      <c r="E53" s="19"/>
      <c r="F53" s="19"/>
      <c r="G53" s="19"/>
    </row>
    <row r="54" spans="1:7" ht="13.5" thickBot="1">
      <c r="A54" s="111" t="s">
        <v>186</v>
      </c>
      <c r="B54" s="131"/>
      <c r="C54" s="131"/>
      <c r="D54" s="131"/>
      <c r="E54" s="131"/>
      <c r="F54" s="131"/>
      <c r="G54" s="131"/>
    </row>
    <row r="55" spans="1:12" ht="12" customHeight="1" thickTop="1">
      <c r="A55" s="69"/>
      <c r="B55" s="223" t="s">
        <v>15</v>
      </c>
      <c r="C55" s="223"/>
      <c r="D55" s="223"/>
      <c r="E55" s="223"/>
      <c r="F55" s="223"/>
      <c r="G55" s="223"/>
      <c r="H55" s="22"/>
      <c r="I55" s="22"/>
      <c r="J55" s="22"/>
      <c r="K55" s="22"/>
      <c r="L55" s="16"/>
    </row>
    <row r="56" spans="1:12" ht="13.5" thickBot="1">
      <c r="A56" s="33"/>
      <c r="B56" s="143" t="s">
        <v>133</v>
      </c>
      <c r="C56" s="143" t="s">
        <v>143</v>
      </c>
      <c r="D56" s="143" t="s">
        <v>91</v>
      </c>
      <c r="E56" s="143" t="s">
        <v>134</v>
      </c>
      <c r="F56" s="143" t="s">
        <v>92</v>
      </c>
      <c r="G56" s="144" t="s">
        <v>20</v>
      </c>
      <c r="H56" s="22"/>
      <c r="I56" s="22"/>
      <c r="J56" s="22"/>
      <c r="K56" s="22"/>
      <c r="L56" s="16"/>
    </row>
    <row r="57" spans="1:12" ht="12.75" customHeight="1">
      <c r="A57" s="23" t="s">
        <v>1</v>
      </c>
      <c r="B57" s="24"/>
      <c r="C57" s="24"/>
      <c r="D57" s="24"/>
      <c r="E57" s="24"/>
      <c r="F57" s="24"/>
      <c r="G57" s="35"/>
      <c r="H57" s="22"/>
      <c r="I57" s="22"/>
      <c r="J57" s="22"/>
      <c r="K57" s="22"/>
      <c r="L57" s="16"/>
    </row>
    <row r="58" spans="1:13" ht="12.75" customHeight="1">
      <c r="A58" s="26" t="s">
        <v>0</v>
      </c>
      <c r="B58" s="27">
        <v>249</v>
      </c>
      <c r="C58" s="27">
        <v>17</v>
      </c>
      <c r="D58" s="27">
        <v>15</v>
      </c>
      <c r="E58" s="27">
        <v>20</v>
      </c>
      <c r="F58" s="27">
        <v>5</v>
      </c>
      <c r="G58" s="36">
        <v>306</v>
      </c>
      <c r="H58" s="22"/>
      <c r="I58" s="22"/>
      <c r="J58" s="22"/>
      <c r="K58" s="22"/>
      <c r="L58" s="16"/>
      <c r="M58" s="10"/>
    </row>
    <row r="59" spans="1:13" ht="12.75" customHeight="1">
      <c r="A59" s="26" t="s">
        <v>2</v>
      </c>
      <c r="B59" s="27">
        <v>235</v>
      </c>
      <c r="C59" s="27">
        <v>250</v>
      </c>
      <c r="D59" s="27">
        <v>482</v>
      </c>
      <c r="E59" s="27">
        <v>1954</v>
      </c>
      <c r="F59" s="27">
        <v>2589</v>
      </c>
      <c r="G59" s="36">
        <v>5510</v>
      </c>
      <c r="H59" s="22"/>
      <c r="I59" s="22"/>
      <c r="J59" s="22"/>
      <c r="K59" s="22"/>
      <c r="L59" s="16"/>
      <c r="M59"/>
    </row>
    <row r="60" spans="1:12" ht="12.75" customHeight="1">
      <c r="A60" s="26" t="s">
        <v>14</v>
      </c>
      <c r="B60" s="27">
        <v>495.415742</v>
      </c>
      <c r="C60" s="27">
        <v>527.480345</v>
      </c>
      <c r="D60" s="27">
        <v>652.729013</v>
      </c>
      <c r="E60" s="27">
        <v>3760.814476</v>
      </c>
      <c r="F60" s="27">
        <v>4105.391566</v>
      </c>
      <c r="G60" s="36">
        <v>9541.831142</v>
      </c>
      <c r="H60" s="22"/>
      <c r="I60" s="22"/>
      <c r="J60" s="22"/>
      <c r="K60" s="22"/>
      <c r="L60" s="16"/>
    </row>
    <row r="61" spans="1:12" ht="12.75" customHeight="1">
      <c r="A61" s="26" t="s">
        <v>3</v>
      </c>
      <c r="B61" s="27">
        <v>28.864237</v>
      </c>
      <c r="C61" s="27">
        <v>117.547177</v>
      </c>
      <c r="D61" s="27">
        <v>67.787684</v>
      </c>
      <c r="E61" s="27">
        <v>391.146749</v>
      </c>
      <c r="F61" s="27">
        <v>145.205651</v>
      </c>
      <c r="G61" s="36">
        <v>750.551498</v>
      </c>
      <c r="H61" s="22"/>
      <c r="I61" s="22"/>
      <c r="J61" s="22"/>
      <c r="K61" s="22"/>
      <c r="L61" s="16"/>
    </row>
    <row r="62" spans="1:12" ht="12.75" customHeight="1">
      <c r="A62" s="26" t="s">
        <v>4</v>
      </c>
      <c r="B62" s="27">
        <v>164</v>
      </c>
      <c r="C62" s="27">
        <v>294</v>
      </c>
      <c r="D62" s="27">
        <v>368</v>
      </c>
      <c r="E62" s="27">
        <v>2012</v>
      </c>
      <c r="F62" s="27">
        <v>2279</v>
      </c>
      <c r="G62" s="36">
        <v>5117</v>
      </c>
      <c r="H62" s="22"/>
      <c r="I62" s="22"/>
      <c r="J62" s="22"/>
      <c r="K62" s="22"/>
      <c r="L62" s="16"/>
    </row>
    <row r="63" spans="1:12" ht="12.75" customHeight="1">
      <c r="A63" s="26" t="s">
        <v>5</v>
      </c>
      <c r="B63" s="27">
        <v>10264.872217</v>
      </c>
      <c r="C63" s="27">
        <v>1390.576779</v>
      </c>
      <c r="D63" s="27">
        <v>1126.145537</v>
      </c>
      <c r="E63" s="27">
        <v>7681.972795</v>
      </c>
      <c r="F63" s="27">
        <v>4710.683221</v>
      </c>
      <c r="G63" s="36">
        <v>25174.250549</v>
      </c>
      <c r="H63" s="22"/>
      <c r="I63" s="22"/>
      <c r="J63" s="22"/>
      <c r="K63" s="22"/>
      <c r="L63" s="16"/>
    </row>
    <row r="64" spans="1:12" ht="12.75" customHeight="1">
      <c r="A64" s="26" t="s">
        <v>6</v>
      </c>
      <c r="B64" s="27">
        <v>217.689121</v>
      </c>
      <c r="C64" s="27">
        <v>133.792928</v>
      </c>
      <c r="D64" s="27">
        <v>105.444671</v>
      </c>
      <c r="E64" s="27">
        <v>646.987505</v>
      </c>
      <c r="F64" s="27">
        <v>398.565352</v>
      </c>
      <c r="G64" s="36">
        <v>1502.479577</v>
      </c>
      <c r="H64" s="22"/>
      <c r="I64" s="22"/>
      <c r="J64" s="22"/>
      <c r="K64" s="22"/>
      <c r="L64" s="16"/>
    </row>
    <row r="65" spans="1:12" ht="12.75" customHeight="1">
      <c r="A65" s="26" t="s">
        <v>7</v>
      </c>
      <c r="B65" s="27">
        <v>215.734989</v>
      </c>
      <c r="C65" s="27">
        <v>132.197211</v>
      </c>
      <c r="D65" s="27">
        <v>101.877781</v>
      </c>
      <c r="E65" s="27">
        <v>578.936015</v>
      </c>
      <c r="F65" s="27">
        <v>341.851352</v>
      </c>
      <c r="G65" s="36">
        <v>1370.597348</v>
      </c>
      <c r="H65" s="19"/>
      <c r="I65" s="19"/>
      <c r="J65" s="19"/>
      <c r="K65" s="19"/>
      <c r="L65" s="16"/>
    </row>
    <row r="66" spans="1:12" ht="12.75" customHeight="1">
      <c r="A66" s="26" t="s">
        <v>81</v>
      </c>
      <c r="B66" s="19"/>
      <c r="C66" s="19"/>
      <c r="D66" s="19"/>
      <c r="E66" s="19"/>
      <c r="F66" s="19"/>
      <c r="G66" s="37"/>
      <c r="H66" s="22"/>
      <c r="I66" s="22"/>
      <c r="J66" s="22"/>
      <c r="K66" s="22"/>
      <c r="L66" s="16"/>
    </row>
    <row r="67" spans="1:12" ht="12.75" customHeight="1">
      <c r="A67" s="23" t="s">
        <v>8</v>
      </c>
      <c r="B67" s="19"/>
      <c r="C67" s="19"/>
      <c r="D67" s="19"/>
      <c r="E67" s="19"/>
      <c r="F67" s="19"/>
      <c r="G67" s="37"/>
      <c r="H67" s="22"/>
      <c r="I67" s="22"/>
      <c r="J67" s="22"/>
      <c r="K67" s="22"/>
      <c r="L67" s="16"/>
    </row>
    <row r="68" spans="1:12" ht="12.75" customHeight="1">
      <c r="A68" s="26" t="s">
        <v>9</v>
      </c>
      <c r="B68" s="29">
        <v>-5.5790292166096</v>
      </c>
      <c r="C68" s="29">
        <v>27.3280329330639</v>
      </c>
      <c r="D68" s="29">
        <v>10.3296803047545</v>
      </c>
      <c r="E68" s="29">
        <v>11.2174712883214</v>
      </c>
      <c r="F68" s="29">
        <v>0.597341074076942</v>
      </c>
      <c r="G68" s="38">
        <v>5.50920999518297</v>
      </c>
      <c r="H68" s="22"/>
      <c r="I68" s="22"/>
      <c r="J68" s="22"/>
      <c r="K68" s="22"/>
      <c r="L68" s="16"/>
    </row>
    <row r="69" spans="1:12" ht="12.75" customHeight="1">
      <c r="A69" s="26" t="s">
        <v>10</v>
      </c>
      <c r="B69" s="29">
        <v>1.95763483200137</v>
      </c>
      <c r="C69" s="29">
        <v>8.58588679194391</v>
      </c>
      <c r="D69" s="29">
        <v>6.3014975123948</v>
      </c>
      <c r="E69" s="29">
        <v>5.54605879725717</v>
      </c>
      <c r="F69" s="29">
        <v>3.53282959588762</v>
      </c>
      <c r="G69" s="38">
        <v>3.90785509998033</v>
      </c>
      <c r="H69" s="22"/>
      <c r="I69" s="22"/>
      <c r="J69" s="22"/>
      <c r="K69" s="22"/>
      <c r="L69" s="16"/>
    </row>
    <row r="70" spans="1:12" ht="12.75" customHeight="1">
      <c r="A70" s="26" t="s">
        <v>11</v>
      </c>
      <c r="B70" s="29">
        <v>15.3148034318765</v>
      </c>
      <c r="C70" s="29">
        <v>22.2038018829883</v>
      </c>
      <c r="D70" s="29">
        <v>47.0300936778476</v>
      </c>
      <c r="E70" s="29">
        <v>34.6230389486819</v>
      </c>
      <c r="F70" s="29">
        <v>30.4305054886644</v>
      </c>
      <c r="G70" s="38">
        <v>25.8345341912075</v>
      </c>
      <c r="H70" s="22"/>
      <c r="I70" s="22"/>
      <c r="J70" s="22"/>
      <c r="K70" s="22"/>
      <c r="L70" s="16"/>
    </row>
    <row r="71" spans="1:12" ht="12.75" customHeight="1">
      <c r="A71" s="26" t="s">
        <v>12</v>
      </c>
      <c r="B71" s="29">
        <v>5.82626560946059</v>
      </c>
      <c r="C71" s="29">
        <v>22.2846553647416</v>
      </c>
      <c r="D71" s="29">
        <v>10.3852720884034</v>
      </c>
      <c r="E71" s="29">
        <v>10.400586136225</v>
      </c>
      <c r="F71" s="29">
        <v>3.53695009758784</v>
      </c>
      <c r="G71" s="38">
        <v>7.86590631117249</v>
      </c>
      <c r="H71" s="22"/>
      <c r="I71" s="22"/>
      <c r="J71" s="22"/>
      <c r="K71" s="22"/>
      <c r="L71" s="16"/>
    </row>
    <row r="72" spans="1:12" ht="12.75" customHeight="1">
      <c r="A72" s="96" t="s">
        <v>13</v>
      </c>
      <c r="B72" s="97">
        <v>2108.15209361702</v>
      </c>
      <c r="C72" s="97">
        <v>2109.92138</v>
      </c>
      <c r="D72" s="97">
        <v>1354.20957053942</v>
      </c>
      <c r="E72" s="97">
        <v>1924.67475742068</v>
      </c>
      <c r="F72" s="97">
        <v>1585.70551023561</v>
      </c>
      <c r="G72" s="88">
        <v>1731.72978983666</v>
      </c>
      <c r="H72" s="22"/>
      <c r="I72" s="22"/>
      <c r="J72" s="22"/>
      <c r="K72" s="22"/>
      <c r="L72" s="16"/>
    </row>
    <row r="73" spans="1:12" ht="12.75" customHeight="1">
      <c r="A73" s="26" t="s">
        <v>107</v>
      </c>
      <c r="B73" s="97">
        <v>698</v>
      </c>
      <c r="C73" s="97">
        <v>1176</v>
      </c>
      <c r="D73" s="97">
        <v>763</v>
      </c>
      <c r="E73" s="97">
        <v>1030</v>
      </c>
      <c r="F73" s="97">
        <v>880</v>
      </c>
      <c r="G73" s="88">
        <v>929</v>
      </c>
      <c r="H73" s="22"/>
      <c r="I73" s="22"/>
      <c r="J73" s="22"/>
      <c r="K73" s="22"/>
      <c r="L73" s="16"/>
    </row>
    <row r="74" spans="1:12" ht="12.75" customHeight="1" thickBot="1">
      <c r="A74" s="100" t="s">
        <v>106</v>
      </c>
      <c r="B74" s="99">
        <v>50.3285192530514</v>
      </c>
      <c r="C74" s="99">
        <v>59.1001746027885</v>
      </c>
      <c r="D74" s="99">
        <v>82.8582026120699</v>
      </c>
      <c r="E74" s="99">
        <v>80.1368102740914</v>
      </c>
      <c r="F74" s="99">
        <v>188.346820240446</v>
      </c>
      <c r="G74" s="55">
        <v>87.7259059501328</v>
      </c>
      <c r="L74" s="16"/>
    </row>
    <row r="75" spans="1:12" ht="12.75" customHeight="1" thickTop="1">
      <c r="A75" s="159"/>
      <c r="B75" s="97"/>
      <c r="C75" s="97"/>
      <c r="D75" s="97"/>
      <c r="E75" s="97"/>
      <c r="F75" s="97"/>
      <c r="G75" s="88"/>
      <c r="L75" s="16"/>
    </row>
    <row r="76" spans="1:12" ht="12.75" customHeight="1">
      <c r="A76" s="159"/>
      <c r="B76" s="97"/>
      <c r="C76" s="97"/>
      <c r="D76" s="97"/>
      <c r="E76" s="97"/>
      <c r="F76" s="97"/>
      <c r="G76" s="88"/>
      <c r="L76" s="16"/>
    </row>
    <row r="77" spans="1:7" ht="11.25">
      <c r="A77" s="74"/>
      <c r="B77" s="75"/>
      <c r="C77" s="75"/>
      <c r="D77" s="75"/>
      <c r="E77" s="75"/>
      <c r="F77" s="75"/>
      <c r="G77" s="60"/>
    </row>
    <row r="78" spans="1:7" ht="12.75">
      <c r="A78" s="71"/>
      <c r="B78" s="76"/>
      <c r="C78" s="76"/>
      <c r="D78" s="76"/>
      <c r="E78" s="76"/>
      <c r="F78" s="76"/>
      <c r="G78" s="19"/>
    </row>
    <row r="79" spans="1:7" ht="12.75">
      <c r="A79" s="18" t="s">
        <v>161</v>
      </c>
      <c r="B79" s="19"/>
      <c r="C79" s="19"/>
      <c r="D79" s="19"/>
      <c r="E79" s="19"/>
      <c r="F79" s="19"/>
      <c r="G79" s="19"/>
    </row>
    <row r="80" spans="1:7" ht="13.5" thickBot="1">
      <c r="A80" s="111" t="s">
        <v>187</v>
      </c>
      <c r="B80" s="131"/>
      <c r="C80" s="131"/>
      <c r="D80" s="131"/>
      <c r="E80" s="131"/>
      <c r="F80" s="131"/>
      <c r="G80" s="131"/>
    </row>
    <row r="81" spans="1:7" ht="12" customHeight="1" thickTop="1">
      <c r="A81" s="69"/>
      <c r="B81" s="223" t="s">
        <v>15</v>
      </c>
      <c r="C81" s="223"/>
      <c r="D81" s="223"/>
      <c r="E81" s="223"/>
      <c r="F81" s="223"/>
      <c r="G81" s="223"/>
    </row>
    <row r="82" spans="1:7" ht="13.5" customHeight="1" thickBot="1">
      <c r="A82" s="33"/>
      <c r="B82" s="143" t="s">
        <v>133</v>
      </c>
      <c r="C82" s="143" t="s">
        <v>143</v>
      </c>
      <c r="D82" s="143" t="s">
        <v>91</v>
      </c>
      <c r="E82" s="143" t="s">
        <v>134</v>
      </c>
      <c r="F82" s="143" t="s">
        <v>92</v>
      </c>
      <c r="G82" s="144" t="s">
        <v>20</v>
      </c>
    </row>
    <row r="83" spans="1:7" ht="12.75" customHeight="1">
      <c r="A83" s="23" t="s">
        <v>1</v>
      </c>
      <c r="B83" s="24"/>
      <c r="C83" s="24"/>
      <c r="D83" s="24"/>
      <c r="E83" s="24"/>
      <c r="F83" s="24"/>
      <c r="G83" s="35"/>
    </row>
    <row r="84" spans="1:12" ht="12.75" customHeight="1">
      <c r="A84" s="26" t="s">
        <v>0</v>
      </c>
      <c r="B84" s="27">
        <v>248</v>
      </c>
      <c r="C84" s="27">
        <v>19</v>
      </c>
      <c r="D84" s="27">
        <v>16</v>
      </c>
      <c r="E84" s="27">
        <v>4</v>
      </c>
      <c r="F84" s="27">
        <v>20</v>
      </c>
      <c r="G84" s="36">
        <v>307</v>
      </c>
      <c r="L84" s="16"/>
    </row>
    <row r="85" spans="1:12" ht="12.75" customHeight="1">
      <c r="A85" s="26" t="s">
        <v>2</v>
      </c>
      <c r="B85" s="27">
        <v>251</v>
      </c>
      <c r="C85" s="27">
        <v>273</v>
      </c>
      <c r="D85" s="27">
        <v>521</v>
      </c>
      <c r="E85" s="27">
        <v>2387</v>
      </c>
      <c r="F85" s="27">
        <v>2231</v>
      </c>
      <c r="G85" s="36">
        <v>5663</v>
      </c>
      <c r="L85" s="16"/>
    </row>
    <row r="86" spans="1:12" ht="12.75" customHeight="1">
      <c r="A86" s="26" t="s">
        <v>14</v>
      </c>
      <c r="B86" s="27">
        <v>481.487238</v>
      </c>
      <c r="C86" s="27">
        <v>582.954959</v>
      </c>
      <c r="D86" s="27">
        <v>670.39678</v>
      </c>
      <c r="E86" s="27">
        <v>3383.744465</v>
      </c>
      <c r="F86" s="27">
        <v>3849.596721</v>
      </c>
      <c r="G86" s="36">
        <v>8968.180163</v>
      </c>
      <c r="L86" s="16"/>
    </row>
    <row r="87" spans="1:12" ht="12.75" customHeight="1">
      <c r="A87" s="26" t="s">
        <v>3</v>
      </c>
      <c r="B87" s="27">
        <v>27.258728</v>
      </c>
      <c r="C87" s="27">
        <v>117.288139</v>
      </c>
      <c r="D87" s="27">
        <v>34.170293</v>
      </c>
      <c r="E87" s="27">
        <v>22.232658</v>
      </c>
      <c r="F87" s="27">
        <v>508.851048</v>
      </c>
      <c r="G87" s="36">
        <v>709.800866</v>
      </c>
      <c r="L87" s="16"/>
    </row>
    <row r="88" spans="1:12" ht="12.75" customHeight="1">
      <c r="A88" s="26" t="s">
        <v>4</v>
      </c>
      <c r="B88" s="27">
        <v>161.82566105514</v>
      </c>
      <c r="C88" s="27">
        <v>328.572119885791</v>
      </c>
      <c r="D88" s="27">
        <v>344.043271968329</v>
      </c>
      <c r="E88" s="27">
        <v>1865.15135863801</v>
      </c>
      <c r="F88" s="27">
        <v>2316.2550004112</v>
      </c>
      <c r="G88" s="36">
        <v>5015.84741195847</v>
      </c>
      <c r="L88" s="16"/>
    </row>
    <row r="89" spans="1:12" ht="12.75" customHeight="1">
      <c r="A89" s="26" t="s">
        <v>5</v>
      </c>
      <c r="B89" s="27">
        <v>9640.191418</v>
      </c>
      <c r="C89" s="27">
        <v>1489.568969</v>
      </c>
      <c r="D89" s="27">
        <v>845.705707</v>
      </c>
      <c r="E89" s="27">
        <v>4132.626253</v>
      </c>
      <c r="F89" s="27">
        <v>8206.376565</v>
      </c>
      <c r="G89" s="36">
        <v>24314.468912</v>
      </c>
      <c r="L89" s="16"/>
    </row>
    <row r="90" spans="1:12" ht="12.75" customHeight="1">
      <c r="A90" s="26" t="s">
        <v>6</v>
      </c>
      <c r="B90" s="27">
        <v>167.095548</v>
      </c>
      <c r="C90" s="27">
        <v>434.545301</v>
      </c>
      <c r="D90" s="27">
        <v>41.534532</v>
      </c>
      <c r="E90" s="27">
        <v>550.478</v>
      </c>
      <c r="F90" s="27">
        <v>918.925116</v>
      </c>
      <c r="G90" s="36">
        <v>2112.578497</v>
      </c>
      <c r="L90" s="16"/>
    </row>
    <row r="91" spans="1:12" ht="12.75" customHeight="1">
      <c r="A91" s="26" t="s">
        <v>7</v>
      </c>
      <c r="B91" s="27">
        <v>157.152089</v>
      </c>
      <c r="C91" s="27">
        <v>383.645124</v>
      </c>
      <c r="D91" s="27">
        <v>37.98144</v>
      </c>
      <c r="E91" s="27">
        <v>522.239985</v>
      </c>
      <c r="F91" s="27">
        <v>566.339091</v>
      </c>
      <c r="G91" s="36">
        <v>1667.357729</v>
      </c>
      <c r="L91" s="16"/>
    </row>
    <row r="92" spans="1:7" ht="12.75" customHeight="1">
      <c r="A92" s="26" t="s">
        <v>81</v>
      </c>
      <c r="B92" s="19"/>
      <c r="C92" s="19"/>
      <c r="D92" s="19"/>
      <c r="E92" s="19"/>
      <c r="F92" s="19"/>
      <c r="G92" s="37"/>
    </row>
    <row r="93" spans="1:7" ht="12.75" customHeight="1">
      <c r="A93" s="23" t="s">
        <v>8</v>
      </c>
      <c r="B93" s="19"/>
      <c r="C93" s="19"/>
      <c r="D93" s="19"/>
      <c r="E93" s="19"/>
      <c r="F93" s="19"/>
      <c r="G93" s="37"/>
    </row>
    <row r="94" spans="1:7" ht="12.75" customHeight="1">
      <c r="A94" s="26" t="s">
        <v>9</v>
      </c>
      <c r="B94" s="29">
        <v>14.897862762554</v>
      </c>
      <c r="C94" s="29">
        <v>20.6359988361366</v>
      </c>
      <c r="D94" s="29">
        <v>6.37640680996202</v>
      </c>
      <c r="E94" s="29">
        <v>1.21025817366755</v>
      </c>
      <c r="F94" s="29">
        <v>15.466323654595</v>
      </c>
      <c r="G94" s="38">
        <v>12.7398614850294</v>
      </c>
    </row>
    <row r="95" spans="1:7" ht="12.75" customHeight="1">
      <c r="A95" s="26" t="s">
        <v>10</v>
      </c>
      <c r="B95" s="29">
        <v>4.58327721393716</v>
      </c>
      <c r="C95" s="29">
        <v>8.00418822366056</v>
      </c>
      <c r="D95" s="29">
        <v>4.16669672538937</v>
      </c>
      <c r="E95" s="29">
        <v>0.790117639510626</v>
      </c>
      <c r="F95" s="29">
        <v>7.2250778928276</v>
      </c>
      <c r="G95" s="38">
        <v>5.02528889020183</v>
      </c>
    </row>
    <row r="96" spans="1:7" ht="12.75" customHeight="1">
      <c r="A96" s="26" t="s">
        <v>11</v>
      </c>
      <c r="B96" s="29">
        <v>14.359319071975</v>
      </c>
      <c r="C96" s="29">
        <v>28.2636377020284</v>
      </c>
      <c r="D96" s="29">
        <v>46.6625963634416</v>
      </c>
      <c r="E96" s="29">
        <v>25.5424209172975</v>
      </c>
      <c r="F96" s="29">
        <v>37.4087010446614</v>
      </c>
      <c r="G96" s="38">
        <v>26.0148484705041</v>
      </c>
    </row>
    <row r="97" spans="1:7" ht="12.75" customHeight="1">
      <c r="A97" s="26" t="s">
        <v>12</v>
      </c>
      <c r="B97" s="29">
        <v>5.66136043672252</v>
      </c>
      <c r="C97" s="29">
        <v>20.1195885186732</v>
      </c>
      <c r="D97" s="29">
        <v>5.09702522735864</v>
      </c>
      <c r="E97" s="29">
        <v>0.657043054815903</v>
      </c>
      <c r="F97" s="29">
        <v>13.2182949248725</v>
      </c>
      <c r="G97" s="38">
        <v>7.91465886165427</v>
      </c>
    </row>
    <row r="98" spans="1:7" ht="12.75" customHeight="1">
      <c r="A98" s="96" t="s">
        <v>13</v>
      </c>
      <c r="B98" s="97">
        <v>1918.27584860558</v>
      </c>
      <c r="C98" s="97">
        <v>2135.36615018315</v>
      </c>
      <c r="D98" s="97">
        <v>1286.75005758157</v>
      </c>
      <c r="E98" s="97">
        <v>1417.57204231253</v>
      </c>
      <c r="F98" s="97">
        <v>1725.50278843568</v>
      </c>
      <c r="G98" s="88">
        <v>1583.6447400671</v>
      </c>
    </row>
    <row r="99" spans="1:7" ht="12.75" customHeight="1">
      <c r="A99" s="26" t="s">
        <v>107</v>
      </c>
      <c r="B99" s="97">
        <v>644.723749223666</v>
      </c>
      <c r="C99" s="97">
        <v>1203.56087870253</v>
      </c>
      <c r="D99" s="97">
        <v>660.351769612916</v>
      </c>
      <c r="E99" s="97">
        <v>781.378868302477</v>
      </c>
      <c r="F99" s="97">
        <v>1038.21380565271</v>
      </c>
      <c r="G99" s="88">
        <v>885.722657947814</v>
      </c>
    </row>
    <row r="100" spans="1:7" ht="12.75" customHeight="1" thickBot="1">
      <c r="A100" s="100" t="s">
        <v>106</v>
      </c>
      <c r="B100" s="99">
        <v>48.7283038239406</v>
      </c>
      <c r="C100" s="99">
        <v>56.0752166057497</v>
      </c>
      <c r="D100" s="99">
        <v>189.092479941933</v>
      </c>
      <c r="E100" s="99">
        <v>180.971362985198</v>
      </c>
      <c r="F100" s="99">
        <v>81.8845331318718</v>
      </c>
      <c r="G100" s="55">
        <v>91.1240296238182</v>
      </c>
    </row>
    <row r="101" spans="1:7" ht="12.75" customHeight="1" thickTop="1">
      <c r="A101" s="159"/>
      <c r="B101" s="97"/>
      <c r="C101" s="97"/>
      <c r="D101" s="97"/>
      <c r="E101" s="97"/>
      <c r="F101" s="97"/>
      <c r="G101" s="88"/>
    </row>
    <row r="102" spans="1:7" ht="12.75" customHeight="1">
      <c r="A102" s="159"/>
      <c r="B102" s="97"/>
      <c r="C102" s="97"/>
      <c r="D102" s="97"/>
      <c r="E102" s="97"/>
      <c r="F102" s="97"/>
      <c r="G102" s="88"/>
    </row>
    <row r="103" spans="1:7" ht="12.75">
      <c r="A103" s="19"/>
      <c r="B103" s="19"/>
      <c r="C103" s="19"/>
      <c r="D103" s="19"/>
      <c r="E103" s="19"/>
      <c r="F103" s="19"/>
      <c r="G103" s="19"/>
    </row>
    <row r="104" spans="1:7" ht="12.75">
      <c r="A104" s="19"/>
      <c r="B104" s="19"/>
      <c r="C104" s="19"/>
      <c r="D104" s="19"/>
      <c r="E104" s="19"/>
      <c r="F104" s="19"/>
      <c r="G104" s="19"/>
    </row>
    <row r="105" spans="1:7" ht="12.75">
      <c r="A105" s="18" t="s">
        <v>162</v>
      </c>
      <c r="B105" s="19"/>
      <c r="C105" s="19"/>
      <c r="D105" s="19"/>
      <c r="E105" s="19"/>
      <c r="F105" s="19"/>
      <c r="G105" s="19"/>
    </row>
    <row r="106" spans="1:7" ht="13.5" thickBot="1">
      <c r="A106" s="111" t="s">
        <v>188</v>
      </c>
      <c r="B106" s="131"/>
      <c r="C106" s="131"/>
      <c r="D106" s="131"/>
      <c r="E106" s="131"/>
      <c r="F106" s="19"/>
      <c r="G106" s="19"/>
    </row>
    <row r="107" spans="1:12" ht="13.5" customHeight="1" thickTop="1">
      <c r="A107" s="123"/>
      <c r="B107" s="223" t="s">
        <v>16</v>
      </c>
      <c r="C107" s="223"/>
      <c r="D107" s="223"/>
      <c r="E107" s="223"/>
      <c r="F107" s="123"/>
      <c r="G107" s="19"/>
      <c r="H107" s="19"/>
      <c r="I107" s="19"/>
      <c r="J107" s="19"/>
      <c r="K107" s="19"/>
      <c r="L107" s="10"/>
    </row>
    <row r="108" spans="1:11" ht="23.25" thickBot="1">
      <c r="A108" s="43"/>
      <c r="B108" s="143" t="s">
        <v>135</v>
      </c>
      <c r="C108" s="143" t="s">
        <v>17</v>
      </c>
      <c r="D108" s="143" t="s">
        <v>18</v>
      </c>
      <c r="E108" s="144" t="s">
        <v>20</v>
      </c>
      <c r="F108" s="19"/>
      <c r="G108" s="19"/>
      <c r="H108" s="19"/>
      <c r="I108" s="19"/>
      <c r="J108" s="19"/>
      <c r="K108" s="10"/>
    </row>
    <row r="109" spans="1:11" ht="12.75" customHeight="1">
      <c r="A109" s="44" t="s">
        <v>1</v>
      </c>
      <c r="B109" s="35"/>
      <c r="C109" s="35"/>
      <c r="D109" s="35"/>
      <c r="E109" s="35"/>
      <c r="F109" s="19"/>
      <c r="G109" s="19"/>
      <c r="H109" s="19"/>
      <c r="I109" s="19"/>
      <c r="J109" s="19"/>
      <c r="K109" s="10"/>
    </row>
    <row r="110" spans="1:11" ht="12.75" customHeight="1">
      <c r="A110" s="28" t="s">
        <v>0</v>
      </c>
      <c r="B110" s="39">
        <v>48</v>
      </c>
      <c r="C110" s="39">
        <v>249</v>
      </c>
      <c r="D110" s="39">
        <v>9</v>
      </c>
      <c r="E110" s="36">
        <v>306</v>
      </c>
      <c r="F110" s="72"/>
      <c r="G110" s="19"/>
      <c r="H110" s="19"/>
      <c r="I110" s="19"/>
      <c r="J110" s="19"/>
      <c r="K110" s="16"/>
    </row>
    <row r="111" spans="1:11" ht="12.75" customHeight="1">
      <c r="A111" s="28" t="s">
        <v>2</v>
      </c>
      <c r="B111" s="39">
        <v>4140</v>
      </c>
      <c r="C111" s="39">
        <v>1218</v>
      </c>
      <c r="D111" s="39">
        <v>152</v>
      </c>
      <c r="E111" s="36">
        <v>5510</v>
      </c>
      <c r="F111" s="72"/>
      <c r="G111" s="19"/>
      <c r="H111" s="19"/>
      <c r="I111" s="19"/>
      <c r="J111" s="19"/>
      <c r="K111" s="16"/>
    </row>
    <row r="112" spans="1:11" ht="12.75" customHeight="1">
      <c r="A112" s="28" t="s">
        <v>14</v>
      </c>
      <c r="B112" s="40">
        <v>7282.986989</v>
      </c>
      <c r="C112" s="40">
        <v>1937.105338</v>
      </c>
      <c r="D112" s="40">
        <v>321.738815</v>
      </c>
      <c r="E112" s="36">
        <v>9541.831142</v>
      </c>
      <c r="F112" s="72"/>
      <c r="G112" s="19"/>
      <c r="H112" s="19"/>
      <c r="I112" s="19"/>
      <c r="J112" s="19"/>
      <c r="K112" s="16"/>
    </row>
    <row r="113" spans="1:11" ht="12.75" customHeight="1">
      <c r="A113" s="28" t="s">
        <v>3</v>
      </c>
      <c r="B113" s="40">
        <v>501.184915</v>
      </c>
      <c r="C113" s="40">
        <v>188.032548</v>
      </c>
      <c r="D113" s="40">
        <v>61.334035</v>
      </c>
      <c r="E113" s="36">
        <v>750.551498</v>
      </c>
      <c r="F113" s="72"/>
      <c r="G113" s="19"/>
      <c r="H113" s="19"/>
      <c r="I113" s="19"/>
      <c r="J113" s="19"/>
      <c r="K113" s="16"/>
    </row>
    <row r="114" spans="1:11" ht="12.75" customHeight="1">
      <c r="A114" s="28" t="s">
        <v>4</v>
      </c>
      <c r="B114" s="40">
        <v>3950</v>
      </c>
      <c r="C114" s="40">
        <v>1022</v>
      </c>
      <c r="D114" s="40">
        <v>145</v>
      </c>
      <c r="E114" s="36">
        <v>5117</v>
      </c>
      <c r="F114" s="72"/>
      <c r="G114" s="19"/>
      <c r="H114" s="19"/>
      <c r="I114" s="19"/>
      <c r="J114" s="19"/>
      <c r="K114" s="16"/>
    </row>
    <row r="115" spans="1:11" ht="12.75" customHeight="1">
      <c r="A115" s="28" t="s">
        <v>5</v>
      </c>
      <c r="B115" s="40">
        <v>21376.183273</v>
      </c>
      <c r="C115" s="40">
        <v>2587.028186</v>
      </c>
      <c r="D115" s="40">
        <v>1211.03909</v>
      </c>
      <c r="E115" s="36">
        <v>25174.250549</v>
      </c>
      <c r="F115" s="72"/>
      <c r="G115" s="19"/>
      <c r="H115" s="19"/>
      <c r="I115" s="19"/>
      <c r="J115" s="19"/>
      <c r="K115" s="16"/>
    </row>
    <row r="116" spans="1:11" ht="12.75" customHeight="1">
      <c r="A116" s="28" t="s">
        <v>6</v>
      </c>
      <c r="B116" s="40">
        <v>1146.656785</v>
      </c>
      <c r="C116" s="40">
        <v>228.299302</v>
      </c>
      <c r="D116" s="40">
        <v>127.52349</v>
      </c>
      <c r="E116" s="36">
        <v>1502.479577</v>
      </c>
      <c r="F116" s="72"/>
      <c r="G116" s="19"/>
      <c r="H116" s="19"/>
      <c r="I116" s="19"/>
      <c r="J116" s="19"/>
      <c r="K116" s="16"/>
    </row>
    <row r="117" spans="1:11" ht="12.75" customHeight="1">
      <c r="A117" s="28" t="s">
        <v>7</v>
      </c>
      <c r="B117" s="40">
        <v>1072.157431</v>
      </c>
      <c r="C117" s="40">
        <v>224.036411</v>
      </c>
      <c r="D117" s="40">
        <v>74.403506</v>
      </c>
      <c r="E117" s="36">
        <v>1370.597348</v>
      </c>
      <c r="F117" s="72"/>
      <c r="G117" s="19"/>
      <c r="H117" s="19"/>
      <c r="I117" s="19"/>
      <c r="J117" s="19"/>
      <c r="K117" s="16"/>
    </row>
    <row r="118" spans="1:11" ht="12.75" customHeight="1">
      <c r="A118" s="28"/>
      <c r="B118" s="19"/>
      <c r="C118" s="19"/>
      <c r="D118" s="19"/>
      <c r="E118" s="37"/>
      <c r="F118" s="72"/>
      <c r="G118" s="19"/>
      <c r="H118" s="19"/>
      <c r="I118" s="19"/>
      <c r="J118" s="19"/>
      <c r="K118" s="10"/>
    </row>
    <row r="119" spans="1:11" ht="12.75" customHeight="1">
      <c r="A119" s="44" t="s">
        <v>8</v>
      </c>
      <c r="B119" s="19"/>
      <c r="C119" s="19"/>
      <c r="D119" s="19"/>
      <c r="E119" s="37"/>
      <c r="F119" s="72"/>
      <c r="G119" s="19"/>
      <c r="H119" s="19"/>
      <c r="I119" s="19"/>
      <c r="J119" s="19"/>
      <c r="K119" s="10"/>
    </row>
    <row r="120" spans="1:11" ht="12.75" customHeight="1">
      <c r="A120" s="28" t="s">
        <v>9</v>
      </c>
      <c r="B120" s="41">
        <v>1.25118425168269</v>
      </c>
      <c r="C120" s="41">
        <v>19.1999549218584</v>
      </c>
      <c r="D120" s="41">
        <v>13.0984657351074</v>
      </c>
      <c r="E120" s="38">
        <v>5.50920999518297</v>
      </c>
      <c r="F120" s="72"/>
      <c r="G120" s="19"/>
      <c r="H120" s="19"/>
      <c r="I120" s="19"/>
      <c r="J120" s="19"/>
      <c r="K120" s="10"/>
    </row>
    <row r="121" spans="1:11" ht="12.75" customHeight="1">
      <c r="A121" s="28" t="s">
        <v>10</v>
      </c>
      <c r="B121" s="41">
        <v>2.98520264282167</v>
      </c>
      <c r="C121" s="41">
        <v>10.6721813618956</v>
      </c>
      <c r="D121" s="41">
        <v>5.74370444144788</v>
      </c>
      <c r="E121" s="38">
        <v>3.90785509998033</v>
      </c>
      <c r="F121" s="72"/>
      <c r="G121" s="19"/>
      <c r="H121" s="19"/>
      <c r="I121" s="19"/>
      <c r="J121" s="19"/>
      <c r="K121" s="10"/>
    </row>
    <row r="122" spans="1:11" ht="12.75" customHeight="1">
      <c r="A122" s="28" t="s">
        <v>11</v>
      </c>
      <c r="B122" s="41">
        <v>22.5529756613254</v>
      </c>
      <c r="C122" s="41">
        <v>49.1454150607598</v>
      </c>
      <c r="D122" s="41">
        <v>33.9608537821847</v>
      </c>
      <c r="E122" s="38">
        <v>25.8345341912075</v>
      </c>
      <c r="F122" s="72"/>
      <c r="K122" s="1"/>
    </row>
    <row r="123" spans="1:11" ht="12.75" customHeight="1">
      <c r="A123" s="28" t="s">
        <v>12</v>
      </c>
      <c r="B123" s="41">
        <v>6.88158465416696</v>
      </c>
      <c r="C123" s="41">
        <v>9.70688296146753</v>
      </c>
      <c r="D123" s="41">
        <v>19.0632998384109</v>
      </c>
      <c r="E123" s="38">
        <v>7.86590631117249</v>
      </c>
      <c r="F123" s="72"/>
      <c r="K123" s="1"/>
    </row>
    <row r="124" spans="1:11" ht="12.75" customHeight="1">
      <c r="A124" s="101" t="s">
        <v>13</v>
      </c>
      <c r="B124" s="102">
        <v>1759.17560120773</v>
      </c>
      <c r="C124" s="102">
        <v>1590.39847126437</v>
      </c>
      <c r="D124" s="102">
        <v>2116.70273026316</v>
      </c>
      <c r="E124" s="88">
        <v>1731.72978983666</v>
      </c>
      <c r="F124" s="72"/>
      <c r="K124" s="1"/>
    </row>
    <row r="125" spans="1:11" ht="12.75" customHeight="1">
      <c r="A125" s="28" t="s">
        <v>107</v>
      </c>
      <c r="B125" s="102">
        <v>951.202281919268</v>
      </c>
      <c r="C125" s="102">
        <v>836.574595440034</v>
      </c>
      <c r="D125" s="102">
        <v>950.624705865286</v>
      </c>
      <c r="E125" s="88">
        <v>925.847597038703</v>
      </c>
      <c r="F125" s="72"/>
      <c r="K125" s="1"/>
    </row>
    <row r="126" spans="1:11" ht="12.75" customHeight="1" thickBot="1">
      <c r="A126" s="100" t="s">
        <v>106</v>
      </c>
      <c r="B126" s="115">
        <v>75.4214487509648</v>
      </c>
      <c r="C126" s="115">
        <v>173.844986346257</v>
      </c>
      <c r="D126" s="115">
        <v>133.004424529458</v>
      </c>
      <c r="E126" s="55">
        <v>87.7259059501328</v>
      </c>
      <c r="F126" s="72"/>
      <c r="K126" s="1"/>
    </row>
    <row r="127" spans="1:11" ht="12.75" customHeight="1" thickTop="1">
      <c r="A127" s="159"/>
      <c r="B127" s="102"/>
      <c r="C127" s="102"/>
      <c r="D127" s="102"/>
      <c r="E127" s="88"/>
      <c r="F127" s="72"/>
      <c r="K127" s="1"/>
    </row>
    <row r="128" spans="1:11" ht="12.75" customHeight="1">
      <c r="A128" s="159"/>
      <c r="B128" s="102"/>
      <c r="C128" s="102"/>
      <c r="D128" s="102"/>
      <c r="E128" s="88"/>
      <c r="F128" s="72"/>
      <c r="K128" s="1"/>
    </row>
    <row r="129" spans="1:7" ht="12.75">
      <c r="A129" s="19"/>
      <c r="B129" s="19"/>
      <c r="C129" s="19"/>
      <c r="D129" s="19"/>
      <c r="E129" s="19"/>
      <c r="F129" s="19"/>
      <c r="G129" s="19"/>
    </row>
    <row r="130" spans="1:7" ht="12.75">
      <c r="A130" s="34"/>
      <c r="B130" s="19"/>
      <c r="C130" s="19"/>
      <c r="D130" s="19"/>
      <c r="E130" s="19"/>
      <c r="F130" s="19"/>
      <c r="G130" s="19"/>
    </row>
    <row r="131" spans="1:7" ht="12.75">
      <c r="A131" s="18" t="s">
        <v>163</v>
      </c>
      <c r="B131" s="19"/>
      <c r="C131" s="19"/>
      <c r="D131" s="19"/>
      <c r="E131" s="19"/>
      <c r="F131" s="19"/>
      <c r="G131" s="19"/>
    </row>
    <row r="132" spans="1:7" ht="13.5" thickBot="1">
      <c r="A132" s="111" t="s">
        <v>189</v>
      </c>
      <c r="B132" s="131"/>
      <c r="C132" s="131"/>
      <c r="D132" s="131"/>
      <c r="E132" s="131"/>
      <c r="F132" s="19"/>
      <c r="G132" s="19"/>
    </row>
    <row r="133" spans="1:11" ht="13.5" customHeight="1" thickTop="1">
      <c r="A133" s="123"/>
      <c r="B133" s="223" t="s">
        <v>16</v>
      </c>
      <c r="C133" s="223"/>
      <c r="D133" s="223"/>
      <c r="E133" s="223"/>
      <c r="F133" s="19"/>
      <c r="K133" s="1"/>
    </row>
    <row r="134" spans="1:11" ht="23.25" thickBot="1">
      <c r="A134" s="43"/>
      <c r="B134" s="143" t="s">
        <v>135</v>
      </c>
      <c r="C134" s="143" t="s">
        <v>17</v>
      </c>
      <c r="D134" s="143" t="s">
        <v>18</v>
      </c>
      <c r="E134" s="144" t="s">
        <v>20</v>
      </c>
      <c r="F134" s="19"/>
      <c r="K134" s="1"/>
    </row>
    <row r="135" spans="1:11" ht="12.75" customHeight="1">
      <c r="A135" s="44" t="s">
        <v>1</v>
      </c>
      <c r="B135" s="35"/>
      <c r="C135" s="35"/>
      <c r="D135" s="35"/>
      <c r="E135" s="35"/>
      <c r="F135" s="19"/>
      <c r="K135" s="1"/>
    </row>
    <row r="136" spans="1:11" ht="12.75" customHeight="1">
      <c r="A136" s="28" t="s">
        <v>0</v>
      </c>
      <c r="B136" s="39">
        <v>50</v>
      </c>
      <c r="C136" s="39">
        <v>247</v>
      </c>
      <c r="D136" s="39">
        <v>10</v>
      </c>
      <c r="E136" s="36">
        <v>307</v>
      </c>
      <c r="F136" s="19"/>
      <c r="K136" s="16"/>
    </row>
    <row r="137" spans="1:11" ht="12.75" customHeight="1">
      <c r="A137" s="28" t="s">
        <v>2</v>
      </c>
      <c r="B137" s="39">
        <v>4306</v>
      </c>
      <c r="C137" s="39">
        <v>764</v>
      </c>
      <c r="D137" s="39">
        <v>593</v>
      </c>
      <c r="E137" s="36">
        <v>5663</v>
      </c>
      <c r="F137" s="19"/>
      <c r="K137" s="16"/>
    </row>
    <row r="138" spans="1:11" ht="12.75" customHeight="1">
      <c r="A138" s="28" t="s">
        <v>14</v>
      </c>
      <c r="B138" s="40">
        <v>6766.626293</v>
      </c>
      <c r="C138" s="40">
        <v>1202.281859</v>
      </c>
      <c r="D138" s="40">
        <v>999.272011</v>
      </c>
      <c r="E138" s="36">
        <v>8968.180163</v>
      </c>
      <c r="F138" s="19"/>
      <c r="K138" s="16"/>
    </row>
    <row r="139" spans="1:11" ht="12.75" customHeight="1">
      <c r="A139" s="28" t="s">
        <v>3</v>
      </c>
      <c r="B139" s="40">
        <v>393.466072</v>
      </c>
      <c r="C139" s="40">
        <v>100.569102</v>
      </c>
      <c r="D139" s="40">
        <v>215.765692</v>
      </c>
      <c r="E139" s="36">
        <v>709.800866</v>
      </c>
      <c r="F139" s="19"/>
      <c r="K139" s="16"/>
    </row>
    <row r="140" spans="1:11" ht="12.75" customHeight="1">
      <c r="A140" s="28" t="s">
        <v>4</v>
      </c>
      <c r="B140" s="40">
        <v>3797.75109897081</v>
      </c>
      <c r="C140" s="40">
        <v>598.476807676124</v>
      </c>
      <c r="D140" s="40">
        <v>616.69918819153</v>
      </c>
      <c r="E140" s="36">
        <v>5012.92709483847</v>
      </c>
      <c r="F140" s="19"/>
      <c r="K140" s="16"/>
    </row>
    <row r="141" spans="1:11" ht="12.75" customHeight="1">
      <c r="A141" s="28" t="s">
        <v>5</v>
      </c>
      <c r="B141" s="40">
        <v>21469.558373</v>
      </c>
      <c r="C141" s="40">
        <v>1237.54518</v>
      </c>
      <c r="D141" s="40">
        <v>1607.365359</v>
      </c>
      <c r="E141" s="36">
        <v>24314.468912</v>
      </c>
      <c r="F141" s="19"/>
      <c r="K141" s="16"/>
    </row>
    <row r="142" spans="1:11" ht="12.75" customHeight="1">
      <c r="A142" s="28" t="s">
        <v>6</v>
      </c>
      <c r="B142" s="40">
        <v>1836.45161</v>
      </c>
      <c r="C142" s="40">
        <v>155.956887</v>
      </c>
      <c r="D142" s="40">
        <v>120.17</v>
      </c>
      <c r="E142" s="36">
        <v>2112.578497</v>
      </c>
      <c r="F142" s="19"/>
      <c r="K142" s="16"/>
    </row>
    <row r="143" spans="1:11" ht="12.75" customHeight="1">
      <c r="A143" s="28" t="s">
        <v>7</v>
      </c>
      <c r="B143" s="40">
        <v>1425.024604</v>
      </c>
      <c r="C143" s="40">
        <v>128.83914</v>
      </c>
      <c r="D143" s="40">
        <v>113.493985</v>
      </c>
      <c r="E143" s="36">
        <v>1667.357729</v>
      </c>
      <c r="F143" s="19"/>
      <c r="K143" s="16"/>
    </row>
    <row r="144" spans="1:11" ht="12.75" customHeight="1">
      <c r="A144" s="28"/>
      <c r="B144" s="19"/>
      <c r="C144" s="19"/>
      <c r="D144" s="19"/>
      <c r="E144" s="37"/>
      <c r="F144" s="19"/>
      <c r="K144" s="1"/>
    </row>
    <row r="145" spans="1:11" ht="12.75" customHeight="1">
      <c r="A145" s="44" t="s">
        <v>8</v>
      </c>
      <c r="B145" s="19"/>
      <c r="C145" s="19"/>
      <c r="D145" s="19"/>
      <c r="E145" s="37"/>
      <c r="F145" s="19"/>
      <c r="K145" s="1"/>
    </row>
    <row r="146" spans="1:11" ht="12.75" customHeight="1">
      <c r="A146" s="28" t="s">
        <v>9</v>
      </c>
      <c r="B146" s="41">
        <v>9.86332546532826</v>
      </c>
      <c r="C146" s="41">
        <v>17.8963063989293</v>
      </c>
      <c r="D146" s="41">
        <v>28.9392834410553</v>
      </c>
      <c r="E146" s="38">
        <v>12.7398614850294</v>
      </c>
      <c r="F146" s="19"/>
      <c r="K146" s="1"/>
    </row>
    <row r="147" spans="1:11" ht="12.75" customHeight="1">
      <c r="A147" s="28" t="s">
        <v>10</v>
      </c>
      <c r="B147" s="41">
        <v>4.11416778130425</v>
      </c>
      <c r="C147" s="41">
        <v>8.60373348357497</v>
      </c>
      <c r="D147" s="41">
        <v>14.4400024363098</v>
      </c>
      <c r="E147" s="38">
        <v>5.02528889020183</v>
      </c>
      <c r="F147" s="19"/>
      <c r="K147" s="1"/>
    </row>
    <row r="148" spans="1:11" ht="12.75" customHeight="1">
      <c r="A148" s="28" t="s">
        <v>11</v>
      </c>
      <c r="B148" s="41">
        <v>23.7019612689039</v>
      </c>
      <c r="C148" s="41">
        <v>39.4801131723605</v>
      </c>
      <c r="D148" s="41">
        <v>46.5408640052694</v>
      </c>
      <c r="E148" s="38">
        <v>26.0148484705041</v>
      </c>
      <c r="F148" s="19"/>
      <c r="K148" s="1"/>
    </row>
    <row r="149" spans="1:11" ht="12.75" customHeight="1">
      <c r="A149" s="28" t="s">
        <v>12</v>
      </c>
      <c r="B149" s="41">
        <v>5.81480423127602</v>
      </c>
      <c r="C149" s="41">
        <v>8.36485232203774</v>
      </c>
      <c r="D149" s="41">
        <v>21.5922881482568</v>
      </c>
      <c r="E149" s="38">
        <v>7.91465886165427</v>
      </c>
      <c r="F149" s="19"/>
      <c r="K149" s="1"/>
    </row>
    <row r="150" spans="1:11" ht="12.75" customHeight="1">
      <c r="A150" s="101" t="s">
        <v>13</v>
      </c>
      <c r="B150" s="102">
        <v>1571.44131281932</v>
      </c>
      <c r="C150" s="102">
        <v>1573.66735471204</v>
      </c>
      <c r="D150" s="102">
        <v>1685.11300337268</v>
      </c>
      <c r="E150" s="88">
        <v>1583.6447400671</v>
      </c>
      <c r="F150" s="19"/>
      <c r="K150" s="1"/>
    </row>
    <row r="151" spans="1:11" ht="12.75" customHeight="1">
      <c r="A151" s="28" t="s">
        <v>107</v>
      </c>
      <c r="B151" s="102">
        <v>881.96727797743</v>
      </c>
      <c r="C151" s="102">
        <v>783.346606905922</v>
      </c>
      <c r="D151" s="102">
        <v>1039.96490420157</v>
      </c>
      <c r="E151" s="88">
        <v>885.206974190088</v>
      </c>
      <c r="F151" s="19"/>
      <c r="K151" s="1"/>
    </row>
    <row r="152" spans="1:11" ht="12.75" customHeight="1" thickBot="1">
      <c r="A152" s="100" t="s">
        <v>106</v>
      </c>
      <c r="B152" s="115">
        <v>84.6469890136829</v>
      </c>
      <c r="C152" s="115">
        <v>137.748868572148</v>
      </c>
      <c r="D152" s="115">
        <v>123.183195626344</v>
      </c>
      <c r="E152" s="55">
        <v>91.1240296238182</v>
      </c>
      <c r="F152" s="19"/>
      <c r="K152" s="1"/>
    </row>
    <row r="153" spans="1:11" ht="12.75" customHeight="1" thickTop="1">
      <c r="A153" s="159"/>
      <c r="B153" s="102"/>
      <c r="C153" s="102"/>
      <c r="D153" s="102"/>
      <c r="E153" s="88"/>
      <c r="F153" s="19"/>
      <c r="K153" s="1"/>
    </row>
    <row r="154" spans="1:11" ht="12.75" customHeight="1">
      <c r="A154" s="159"/>
      <c r="B154" s="102"/>
      <c r="C154" s="102"/>
      <c r="D154" s="102"/>
      <c r="E154" s="88"/>
      <c r="F154" s="19"/>
      <c r="K154" s="1"/>
    </row>
    <row r="155" spans="1:12" ht="12.75">
      <c r="A155" s="34"/>
      <c r="B155" s="19"/>
      <c r="C155" s="19"/>
      <c r="D155" s="19"/>
      <c r="E155" s="19"/>
      <c r="F155" s="19"/>
      <c r="G155" s="19"/>
      <c r="H155" s="19"/>
      <c r="L155" s="17"/>
    </row>
    <row r="156" spans="1:12" ht="15">
      <c r="A156" s="30"/>
      <c r="B156" s="19"/>
      <c r="C156" s="19"/>
      <c r="D156" s="19"/>
      <c r="E156" s="19"/>
      <c r="F156" s="19"/>
      <c r="G156" s="19"/>
      <c r="H156" s="19"/>
      <c r="L156" s="17"/>
    </row>
    <row r="157" spans="1:12" ht="12.75">
      <c r="A157" s="18" t="s">
        <v>279</v>
      </c>
      <c r="B157" s="19"/>
      <c r="C157" s="19"/>
      <c r="D157" s="19"/>
      <c r="E157" s="19"/>
      <c r="F157" s="19"/>
      <c r="G157" s="19"/>
      <c r="H157" s="19"/>
      <c r="L157" s="17"/>
    </row>
    <row r="158" spans="1:12" ht="13.5" thickBot="1">
      <c r="A158" s="111" t="s">
        <v>190</v>
      </c>
      <c r="B158" s="131"/>
      <c r="C158" s="131"/>
      <c r="D158" s="131"/>
      <c r="E158" s="131"/>
      <c r="F158" s="19"/>
      <c r="G158" s="19"/>
      <c r="H158" s="19"/>
      <c r="L158" s="17"/>
    </row>
    <row r="159" spans="1:11" ht="36" customHeight="1" thickTop="1">
      <c r="A159" s="214" t="s">
        <v>19</v>
      </c>
      <c r="B159" s="150" t="s">
        <v>141</v>
      </c>
      <c r="C159" s="150" t="s">
        <v>153</v>
      </c>
      <c r="D159" s="150" t="s">
        <v>264</v>
      </c>
      <c r="E159" s="224" t="s">
        <v>20</v>
      </c>
      <c r="F159" s="19"/>
      <c r="K159" s="1"/>
    </row>
    <row r="160" spans="1:10" s="188" customFormat="1" ht="13.5" thickBot="1">
      <c r="A160" s="215"/>
      <c r="B160" s="143" t="s">
        <v>139</v>
      </c>
      <c r="C160" s="143" t="s">
        <v>144</v>
      </c>
      <c r="D160" s="143" t="s">
        <v>144</v>
      </c>
      <c r="E160" s="225"/>
      <c r="F160" s="186"/>
      <c r="G160" s="187"/>
      <c r="H160" s="187"/>
      <c r="I160" s="187"/>
      <c r="J160" s="187"/>
    </row>
    <row r="161" spans="1:11" ht="12.75" customHeight="1">
      <c r="A161" s="28" t="s">
        <v>145</v>
      </c>
      <c r="B161" s="40">
        <v>316.295545840715</v>
      </c>
      <c r="C161" s="24" t="s">
        <v>90</v>
      </c>
      <c r="D161" s="138" t="s">
        <v>95</v>
      </c>
      <c r="E161" s="36">
        <v>316.295545840715</v>
      </c>
      <c r="F161" s="1"/>
      <c r="G161" s="129"/>
      <c r="K161" s="16"/>
    </row>
    <row r="162" spans="1:11" ht="12.75" customHeight="1">
      <c r="A162" s="28" t="s">
        <v>28</v>
      </c>
      <c r="B162" s="40">
        <v>596.085540367694</v>
      </c>
      <c r="C162" s="46">
        <v>2128.36766638436</v>
      </c>
      <c r="D162" s="46" t="s">
        <v>335</v>
      </c>
      <c r="E162" s="36">
        <v>2724.45320675205</v>
      </c>
      <c r="F162" s="1"/>
      <c r="G162" s="46"/>
      <c r="H162" s="129"/>
      <c r="K162" s="16"/>
    </row>
    <row r="163" spans="1:11" ht="12.75" customHeight="1">
      <c r="A163" s="28" t="s">
        <v>27</v>
      </c>
      <c r="B163" s="40">
        <v>2076.18972975126</v>
      </c>
      <c r="C163" s="46">
        <v>11.6871652117893</v>
      </c>
      <c r="D163" s="46" t="s">
        <v>334</v>
      </c>
      <c r="E163" s="36">
        <v>2087.87689496305</v>
      </c>
      <c r="F163" s="1"/>
      <c r="G163" s="46"/>
      <c r="H163" s="129"/>
      <c r="K163" s="16"/>
    </row>
    <row r="164" spans="1:11" ht="12.75" customHeight="1">
      <c r="A164" s="28" t="s">
        <v>146</v>
      </c>
      <c r="B164" s="40">
        <v>98.03600994192</v>
      </c>
      <c r="C164" s="40">
        <v>140.250305205916</v>
      </c>
      <c r="D164" s="46" t="s">
        <v>333</v>
      </c>
      <c r="E164" s="36">
        <v>238.286315147836</v>
      </c>
      <c r="F164" s="1"/>
      <c r="G164" s="46"/>
      <c r="H164" s="129"/>
      <c r="K164" s="16"/>
    </row>
    <row r="165" spans="1:11" ht="12.75" customHeight="1">
      <c r="A165" s="28" t="s">
        <v>29</v>
      </c>
      <c r="B165" s="24" t="s">
        <v>90</v>
      </c>
      <c r="C165" s="40">
        <v>335.414642767566</v>
      </c>
      <c r="D165" s="46" t="s">
        <v>266</v>
      </c>
      <c r="E165" s="36">
        <v>335.414642767566</v>
      </c>
      <c r="F165" s="1"/>
      <c r="G165" s="46"/>
      <c r="H165" s="129"/>
      <c r="K165" s="16"/>
    </row>
    <row r="166" spans="1:11" ht="12.75" customHeight="1">
      <c r="A166" s="28" t="s">
        <v>147</v>
      </c>
      <c r="B166" s="40">
        <v>51.4442031126852</v>
      </c>
      <c r="C166" s="40">
        <v>2977.53322394279</v>
      </c>
      <c r="D166" s="46" t="s">
        <v>332</v>
      </c>
      <c r="E166" s="36">
        <v>3028.97742705547</v>
      </c>
      <c r="F166" s="1"/>
      <c r="G166" s="46"/>
      <c r="H166" s="129"/>
      <c r="K166" s="16"/>
    </row>
    <row r="167" spans="1:11" ht="12.75" customHeight="1">
      <c r="A167" s="28" t="s">
        <v>148</v>
      </c>
      <c r="B167" s="40">
        <v>66.27524342236</v>
      </c>
      <c r="C167" s="46">
        <v>4.91856625899195</v>
      </c>
      <c r="D167" s="46" t="s">
        <v>257</v>
      </c>
      <c r="E167" s="36">
        <v>71.193809681352</v>
      </c>
      <c r="F167" s="1"/>
      <c r="G167" s="46"/>
      <c r="H167" s="129"/>
      <c r="K167" s="16"/>
    </row>
    <row r="168" spans="1:11" ht="12.75" customHeight="1">
      <c r="A168" s="28" t="s">
        <v>138</v>
      </c>
      <c r="B168" s="46">
        <v>2.32335712012345</v>
      </c>
      <c r="C168" s="46">
        <v>72.6586629102519</v>
      </c>
      <c r="D168" s="46" t="s">
        <v>331</v>
      </c>
      <c r="E168" s="36">
        <v>74.9820200303754</v>
      </c>
      <c r="F168" s="1"/>
      <c r="G168" s="46"/>
      <c r="H168" s="129"/>
      <c r="K168" s="16"/>
    </row>
    <row r="169" spans="1:11" ht="12.75" customHeight="1">
      <c r="A169" s="28" t="s">
        <v>149</v>
      </c>
      <c r="B169" s="40">
        <v>235.605999268466</v>
      </c>
      <c r="C169" s="40">
        <v>336.083670219933</v>
      </c>
      <c r="D169" s="46" t="s">
        <v>330</v>
      </c>
      <c r="E169" s="36">
        <v>571.689669488398</v>
      </c>
      <c r="F169" s="1"/>
      <c r="G169" s="46"/>
      <c r="H169" s="129"/>
      <c r="K169" s="16"/>
    </row>
    <row r="170" spans="1:11" ht="12.75" customHeight="1">
      <c r="A170" s="28" t="s">
        <v>150</v>
      </c>
      <c r="B170" s="46">
        <v>4.4929046371491</v>
      </c>
      <c r="C170" s="46">
        <v>9.15306082511434</v>
      </c>
      <c r="D170" s="46" t="s">
        <v>253</v>
      </c>
      <c r="E170" s="36">
        <v>13.6459654622634</v>
      </c>
      <c r="F170" s="1"/>
      <c r="G170" s="46"/>
      <c r="H170" s="129"/>
      <c r="K170" s="16"/>
    </row>
    <row r="171" spans="1:11" ht="12.75" customHeight="1">
      <c r="A171" s="26" t="s">
        <v>30</v>
      </c>
      <c r="B171" s="40">
        <v>52.8173285376292</v>
      </c>
      <c r="C171" s="40">
        <v>26.1983162732919</v>
      </c>
      <c r="D171" s="138" t="s">
        <v>95</v>
      </c>
      <c r="E171" s="36">
        <v>79.0156448109209</v>
      </c>
      <c r="F171" s="1"/>
      <c r="G171" s="129"/>
      <c r="K171" s="16"/>
    </row>
    <row r="172" spans="1:11" ht="12.75" customHeight="1" thickBot="1">
      <c r="A172" s="89" t="s">
        <v>31</v>
      </c>
      <c r="B172" s="91">
        <v>3499.565862</v>
      </c>
      <c r="C172" s="91">
        <v>6042.26528</v>
      </c>
      <c r="D172" s="141" t="s">
        <v>95</v>
      </c>
      <c r="E172" s="91">
        <v>9541.831142</v>
      </c>
      <c r="F172" s="1"/>
      <c r="G172" s="129"/>
      <c r="K172" s="16"/>
    </row>
    <row r="173" spans="1:11" ht="12.75" customHeight="1" thickTop="1">
      <c r="A173" s="87"/>
      <c r="B173" s="103"/>
      <c r="C173" s="103"/>
      <c r="D173" s="165"/>
      <c r="E173" s="103"/>
      <c r="F173" s="1"/>
      <c r="G173" s="129"/>
      <c r="K173" s="16"/>
    </row>
    <row r="174" spans="1:11" ht="12.75" customHeight="1">
      <c r="A174" s="87"/>
      <c r="B174" s="103"/>
      <c r="C174" s="103"/>
      <c r="D174" s="165"/>
      <c r="E174" s="103"/>
      <c r="F174" s="1"/>
      <c r="G174" s="129"/>
      <c r="K174" s="16"/>
    </row>
    <row r="175" spans="1:7" ht="15">
      <c r="A175" s="30"/>
      <c r="B175" s="19"/>
      <c r="C175" s="19"/>
      <c r="D175" s="19"/>
      <c r="E175" s="19"/>
      <c r="F175" s="19"/>
      <c r="G175" s="19"/>
    </row>
    <row r="176" spans="1:7" ht="15">
      <c r="A176" s="30"/>
      <c r="B176" s="19"/>
      <c r="C176" s="19"/>
      <c r="D176" s="19"/>
      <c r="E176" s="19"/>
      <c r="F176" s="19"/>
      <c r="G176" s="19"/>
    </row>
    <row r="177" spans="1:7" ht="12.75">
      <c r="A177" s="18" t="s">
        <v>280</v>
      </c>
      <c r="B177" s="19"/>
      <c r="C177" s="19"/>
      <c r="D177" s="19"/>
      <c r="E177" s="19"/>
      <c r="F177" s="19"/>
      <c r="G177" s="19"/>
    </row>
    <row r="178" spans="1:7" ht="13.5" thickBot="1">
      <c r="A178" s="111" t="s">
        <v>191</v>
      </c>
      <c r="B178" s="131"/>
      <c r="C178" s="131"/>
      <c r="D178" s="131"/>
      <c r="E178" s="131"/>
      <c r="F178" s="19"/>
      <c r="G178" s="19"/>
    </row>
    <row r="179" spans="1:11" ht="36" customHeight="1" thickTop="1">
      <c r="A179" s="214" t="s">
        <v>19</v>
      </c>
      <c r="B179" s="150" t="s">
        <v>141</v>
      </c>
      <c r="C179" s="150" t="s">
        <v>153</v>
      </c>
      <c r="D179" s="150" t="s">
        <v>263</v>
      </c>
      <c r="E179" s="224" t="s">
        <v>20</v>
      </c>
      <c r="F179" s="19"/>
      <c r="K179" s="1"/>
    </row>
    <row r="180" spans="1:11" ht="13.5" thickBot="1">
      <c r="A180" s="215"/>
      <c r="B180" s="143" t="s">
        <v>139</v>
      </c>
      <c r="C180" s="143" t="s">
        <v>144</v>
      </c>
      <c r="D180" s="156" t="s">
        <v>144</v>
      </c>
      <c r="E180" s="225"/>
      <c r="F180" s="19"/>
      <c r="K180" s="1"/>
    </row>
    <row r="181" spans="1:11" ht="12.75" customHeight="1">
      <c r="A181" s="28" t="s">
        <v>145</v>
      </c>
      <c r="B181" s="40">
        <v>73.5850902314507</v>
      </c>
      <c r="C181" s="24" t="s">
        <v>90</v>
      </c>
      <c r="D181" s="157" t="s">
        <v>95</v>
      </c>
      <c r="E181" s="36">
        <v>73.5850902314507</v>
      </c>
      <c r="F181" s="19"/>
      <c r="K181" s="16"/>
    </row>
    <row r="182" spans="1:11" ht="12.75" customHeight="1">
      <c r="A182" s="28" t="s">
        <v>28</v>
      </c>
      <c r="B182" s="40">
        <v>597.518247537829</v>
      </c>
      <c r="C182" s="46">
        <v>2012.61185525338</v>
      </c>
      <c r="D182" s="157" t="s">
        <v>95</v>
      </c>
      <c r="E182" s="36">
        <v>2610.13010279121</v>
      </c>
      <c r="F182" s="19"/>
      <c r="K182" s="16"/>
    </row>
    <row r="183" spans="1:11" ht="12.75" customHeight="1">
      <c r="A183" s="28" t="s">
        <v>27</v>
      </c>
      <c r="B183" s="40">
        <v>2194.49130296186</v>
      </c>
      <c r="C183" s="46">
        <v>29.9357427671492</v>
      </c>
      <c r="D183" s="157" t="s">
        <v>95</v>
      </c>
      <c r="E183" s="36">
        <v>2224.42704572901</v>
      </c>
      <c r="F183" s="19"/>
      <c r="K183" s="16"/>
    </row>
    <row r="184" spans="1:11" ht="12.75" customHeight="1">
      <c r="A184" s="28" t="s">
        <v>146</v>
      </c>
      <c r="B184" s="40">
        <v>105.652069694208</v>
      </c>
      <c r="C184" s="40">
        <v>173.877301043094</v>
      </c>
      <c r="D184" s="157" t="s">
        <v>95</v>
      </c>
      <c r="E184" s="36">
        <v>279.529370737302</v>
      </c>
      <c r="F184" s="19"/>
      <c r="K184" s="16"/>
    </row>
    <row r="185" spans="1:11" ht="12.75" customHeight="1">
      <c r="A185" s="28" t="s">
        <v>29</v>
      </c>
      <c r="B185" s="24" t="s">
        <v>90</v>
      </c>
      <c r="C185" s="40">
        <v>340.843047485818</v>
      </c>
      <c r="D185" s="157" t="s">
        <v>95</v>
      </c>
      <c r="E185" s="36">
        <v>340.843047485818</v>
      </c>
      <c r="F185" s="19"/>
      <c r="K185" s="16"/>
    </row>
    <row r="186" spans="1:11" ht="12.75" customHeight="1">
      <c r="A186" s="28" t="s">
        <v>147</v>
      </c>
      <c r="B186" s="40">
        <v>65.1835369439786</v>
      </c>
      <c r="C186" s="40">
        <v>2515.52971693112</v>
      </c>
      <c r="D186" s="157" t="s">
        <v>95</v>
      </c>
      <c r="E186" s="36">
        <v>2580.71325387509</v>
      </c>
      <c r="F186" s="19"/>
      <c r="K186" s="16"/>
    </row>
    <row r="187" spans="1:11" ht="12.75" customHeight="1">
      <c r="A187" s="28" t="s">
        <v>148</v>
      </c>
      <c r="B187" s="40">
        <v>20.0861091523782</v>
      </c>
      <c r="C187" s="46">
        <v>85.1544626083593</v>
      </c>
      <c r="D187" s="157" t="s">
        <v>95</v>
      </c>
      <c r="E187" s="36">
        <v>105.240571760738</v>
      </c>
      <c r="F187" s="19"/>
      <c r="K187" s="16"/>
    </row>
    <row r="188" spans="1:11" ht="12.75" customHeight="1">
      <c r="A188" s="28" t="s">
        <v>138</v>
      </c>
      <c r="B188" s="46">
        <v>15.9248015773319</v>
      </c>
      <c r="C188" s="46">
        <v>66.0985049007193</v>
      </c>
      <c r="D188" s="157" t="s">
        <v>95</v>
      </c>
      <c r="E188" s="36">
        <v>82.0233064780512</v>
      </c>
      <c r="F188" s="19"/>
      <c r="K188" s="16"/>
    </row>
    <row r="189" spans="1:11" ht="12.75" customHeight="1">
      <c r="A189" s="28" t="s">
        <v>149</v>
      </c>
      <c r="B189" s="40">
        <v>204.53621338727</v>
      </c>
      <c r="C189" s="40">
        <v>226.702068056457</v>
      </c>
      <c r="D189" s="157" t="s">
        <v>95</v>
      </c>
      <c r="E189" s="36">
        <v>431.238281443727</v>
      </c>
      <c r="F189" s="19"/>
      <c r="K189" s="16"/>
    </row>
    <row r="190" spans="1:11" ht="12.75" customHeight="1">
      <c r="A190" s="28" t="s">
        <v>150</v>
      </c>
      <c r="B190" s="46">
        <v>4.99044869421425</v>
      </c>
      <c r="C190" s="46">
        <v>17.7507637675199</v>
      </c>
      <c r="D190" s="157" t="s">
        <v>95</v>
      </c>
      <c r="E190" s="36">
        <v>22.7412124617342</v>
      </c>
      <c r="F190" s="19"/>
      <c r="K190" s="16"/>
    </row>
    <row r="191" spans="1:11" ht="12.75" customHeight="1">
      <c r="A191" s="26" t="s">
        <v>30</v>
      </c>
      <c r="B191" s="40">
        <v>149.652815819479</v>
      </c>
      <c r="C191" s="40">
        <v>68.056064186384</v>
      </c>
      <c r="D191" s="157" t="s">
        <v>95</v>
      </c>
      <c r="E191" s="36">
        <v>217.708880005864</v>
      </c>
      <c r="F191" s="19"/>
      <c r="K191" s="16"/>
    </row>
    <row r="192" spans="1:11" ht="12.75" customHeight="1" thickBot="1">
      <c r="A192" s="89" t="s">
        <v>31</v>
      </c>
      <c r="B192" s="91">
        <v>3431.620636</v>
      </c>
      <c r="C192" s="91">
        <v>5536.559527</v>
      </c>
      <c r="D192" s="183" t="s">
        <v>95</v>
      </c>
      <c r="E192" s="91">
        <v>8968.180163</v>
      </c>
      <c r="F192" s="19"/>
      <c r="K192" s="16"/>
    </row>
    <row r="193" spans="1:11" ht="12.75" customHeight="1" thickTop="1">
      <c r="A193" s="87"/>
      <c r="B193" s="103"/>
      <c r="C193" s="103"/>
      <c r="D193" s="168"/>
      <c r="E193" s="103"/>
      <c r="F193" s="19"/>
      <c r="K193" s="16"/>
    </row>
    <row r="194" spans="1:11" ht="12.75" customHeight="1">
      <c r="A194" s="87"/>
      <c r="B194" s="103"/>
      <c r="C194" s="103"/>
      <c r="D194" s="167"/>
      <c r="E194" s="103"/>
      <c r="F194" s="19"/>
      <c r="K194" s="16"/>
    </row>
    <row r="195" spans="1:12" ht="12.75" customHeight="1">
      <c r="A195" s="87"/>
      <c r="B195" s="103"/>
      <c r="C195" s="103"/>
      <c r="D195" s="103"/>
      <c r="E195" s="103"/>
      <c r="F195" s="103"/>
      <c r="G195" s="19"/>
      <c r="L195" s="16"/>
    </row>
    <row r="196" spans="1:7" ht="15">
      <c r="A196" s="30"/>
      <c r="B196" s="19"/>
      <c r="C196" s="19"/>
      <c r="D196" s="19"/>
      <c r="E196" s="19"/>
      <c r="F196" s="19"/>
      <c r="G196" s="19"/>
    </row>
    <row r="197" spans="1:12" ht="12.75">
      <c r="A197" s="18" t="s">
        <v>164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/>
    </row>
    <row r="198" spans="1:12" ht="13.5" thickBot="1">
      <c r="A198" s="111" t="s">
        <v>192</v>
      </c>
      <c r="B198" s="131"/>
      <c r="C198" s="131"/>
      <c r="D198" s="131"/>
      <c r="E198" s="131"/>
      <c r="F198" s="136"/>
      <c r="G198" s="19"/>
      <c r="H198" s="19"/>
      <c r="I198" s="19"/>
      <c r="J198" s="19"/>
      <c r="K198" s="19"/>
      <c r="L198" s="5"/>
    </row>
    <row r="199" spans="1:12" ht="13.5" customHeight="1" thickTop="1">
      <c r="A199" s="69"/>
      <c r="B199" s="223" t="s">
        <v>51</v>
      </c>
      <c r="C199" s="223"/>
      <c r="D199" s="223"/>
      <c r="E199" s="223"/>
      <c r="F199" s="223"/>
      <c r="G199" s="19"/>
      <c r="H199" s="19"/>
      <c r="I199" s="19"/>
      <c r="J199" s="19"/>
      <c r="K199" s="19"/>
      <c r="L199" s="5"/>
    </row>
    <row r="200" spans="1:13" ht="34.5" thickBot="1">
      <c r="A200" s="33"/>
      <c r="B200" s="143" t="s">
        <v>52</v>
      </c>
      <c r="C200" s="143" t="s">
        <v>85</v>
      </c>
      <c r="D200" s="143" t="s">
        <v>53</v>
      </c>
      <c r="E200" s="143" t="s">
        <v>54</v>
      </c>
      <c r="F200" s="144" t="s">
        <v>20</v>
      </c>
      <c r="G200" s="19"/>
      <c r="H200" s="19"/>
      <c r="I200" s="19"/>
      <c r="J200" s="19"/>
      <c r="K200" s="19"/>
      <c r="L200" s="5"/>
      <c r="M200"/>
    </row>
    <row r="201" spans="1:12" ht="12.75" customHeight="1">
      <c r="A201" s="28" t="s">
        <v>147</v>
      </c>
      <c r="B201" s="27">
        <v>0.171136</v>
      </c>
      <c r="C201" s="27">
        <v>561.512448</v>
      </c>
      <c r="D201" s="27">
        <v>1050.738688</v>
      </c>
      <c r="E201" s="27">
        <v>1366.583808</v>
      </c>
      <c r="F201" s="36">
        <v>2979.00608</v>
      </c>
      <c r="G201" s="19"/>
      <c r="H201" s="19"/>
      <c r="I201" s="19"/>
      <c r="J201" s="19"/>
      <c r="K201" s="19"/>
      <c r="L201" s="16"/>
    </row>
    <row r="202" spans="1:12" ht="12.75" customHeight="1">
      <c r="A202" s="28" t="s">
        <v>28</v>
      </c>
      <c r="B202" s="27">
        <v>35.59424</v>
      </c>
      <c r="C202" s="27">
        <v>754.97472</v>
      </c>
      <c r="D202" s="27">
        <v>725.221376</v>
      </c>
      <c r="E202" s="27">
        <v>811.8272</v>
      </c>
      <c r="F202" s="36">
        <v>2327.617536</v>
      </c>
      <c r="G202" s="19"/>
      <c r="H202" s="19"/>
      <c r="I202" s="19"/>
      <c r="J202" s="19"/>
      <c r="K202" s="19"/>
      <c r="L202" s="16"/>
    </row>
    <row r="203" spans="1:12" ht="12.75" customHeight="1">
      <c r="A203" s="28" t="s">
        <v>149</v>
      </c>
      <c r="B203" s="27">
        <v>14.70848</v>
      </c>
      <c r="C203" s="27">
        <v>168.067072</v>
      </c>
      <c r="D203" s="27">
        <v>92.269568</v>
      </c>
      <c r="E203" s="27">
        <v>131.579904</v>
      </c>
      <c r="F203" s="36">
        <v>406.625024</v>
      </c>
      <c r="G203" s="19"/>
      <c r="H203" s="19"/>
      <c r="I203" s="19"/>
      <c r="J203" s="19"/>
      <c r="K203" s="19"/>
      <c r="L203" s="16"/>
    </row>
    <row r="204" spans="1:12" ht="12.75" customHeight="1">
      <c r="A204" s="28" t="s">
        <v>156</v>
      </c>
      <c r="B204" s="24" t="s">
        <v>90</v>
      </c>
      <c r="C204" s="27">
        <v>13.060096</v>
      </c>
      <c r="D204" s="27">
        <v>289.472512</v>
      </c>
      <c r="E204" s="27">
        <v>32.792576</v>
      </c>
      <c r="F204" s="36">
        <v>335.325184</v>
      </c>
      <c r="G204" s="19"/>
      <c r="H204" s="19"/>
      <c r="I204" s="19"/>
      <c r="J204" s="19"/>
      <c r="K204" s="19"/>
      <c r="L204" s="16"/>
    </row>
    <row r="205" spans="1:12" ht="12.75" customHeight="1">
      <c r="A205" s="28" t="s">
        <v>146</v>
      </c>
      <c r="B205" s="27">
        <v>4.115456</v>
      </c>
      <c r="C205" s="27">
        <v>22.765568</v>
      </c>
      <c r="D205" s="27">
        <v>101.15481600000001</v>
      </c>
      <c r="E205" s="27">
        <v>35.59424</v>
      </c>
      <c r="F205" s="36">
        <v>163.63008</v>
      </c>
      <c r="G205" s="19"/>
      <c r="H205" s="19"/>
      <c r="I205" s="19"/>
      <c r="J205" s="19"/>
      <c r="K205" s="19"/>
      <c r="L205" s="16"/>
    </row>
    <row r="206" spans="1:12" ht="24.75" customHeight="1">
      <c r="A206" s="28" t="s">
        <v>157</v>
      </c>
      <c r="B206" s="24" t="s">
        <v>90</v>
      </c>
      <c r="C206" s="27">
        <v>5.518336</v>
      </c>
      <c r="D206" s="27">
        <v>38.567936</v>
      </c>
      <c r="E206" s="27">
        <v>28.56328075</v>
      </c>
      <c r="F206" s="36">
        <v>72.64955275</v>
      </c>
      <c r="G206" s="19"/>
      <c r="H206" s="19"/>
      <c r="I206" s="19"/>
      <c r="J206" s="19"/>
      <c r="K206" s="19"/>
      <c r="L206" s="16"/>
    </row>
    <row r="207" spans="1:12" ht="12.75" customHeight="1">
      <c r="A207" s="28" t="s">
        <v>27</v>
      </c>
      <c r="B207" s="27">
        <v>419.168256</v>
      </c>
      <c r="C207" s="27">
        <v>5.138432</v>
      </c>
      <c r="D207" s="27">
        <v>4.77184</v>
      </c>
      <c r="E207" s="27">
        <v>74.061568</v>
      </c>
      <c r="F207" s="36">
        <v>503.140096</v>
      </c>
      <c r="G207" s="19"/>
      <c r="H207" s="19"/>
      <c r="I207" s="19"/>
      <c r="J207" s="19"/>
      <c r="K207" s="19"/>
      <c r="L207" s="16"/>
    </row>
    <row r="208" spans="1:12" ht="12.75" customHeight="1">
      <c r="A208" s="28" t="s">
        <v>150</v>
      </c>
      <c r="B208" s="27">
        <v>0.016452</v>
      </c>
      <c r="C208" s="27">
        <v>4.676608</v>
      </c>
      <c r="D208" s="27">
        <v>0.31264</v>
      </c>
      <c r="E208" s="27">
        <v>4.180576</v>
      </c>
      <c r="F208" s="36">
        <v>9.186276</v>
      </c>
      <c r="G208" s="19"/>
      <c r="H208" s="19"/>
      <c r="I208" s="19"/>
      <c r="J208" s="19"/>
      <c r="K208" s="19"/>
      <c r="L208" s="16"/>
    </row>
    <row r="209" spans="1:12" ht="24" customHeight="1">
      <c r="A209" s="28" t="s">
        <v>158</v>
      </c>
      <c r="B209" s="27">
        <v>6.627328</v>
      </c>
      <c r="C209" s="24" t="s">
        <v>90</v>
      </c>
      <c r="D209" s="27">
        <v>4.918272</v>
      </c>
      <c r="E209" s="27">
        <v>2.650624</v>
      </c>
      <c r="F209" s="36">
        <v>14.196224</v>
      </c>
      <c r="G209" s="19"/>
      <c r="H209" s="19"/>
      <c r="I209" s="19"/>
      <c r="J209" s="19"/>
      <c r="K209" s="19"/>
      <c r="L209" s="16"/>
    </row>
    <row r="210" spans="1:12" ht="12.75" customHeight="1">
      <c r="A210" s="28" t="s">
        <v>145</v>
      </c>
      <c r="B210" s="46">
        <v>4.942848</v>
      </c>
      <c r="C210" s="24" t="s">
        <v>90</v>
      </c>
      <c r="D210" s="24" t="s">
        <v>90</v>
      </c>
      <c r="E210" s="46">
        <v>266.469376</v>
      </c>
      <c r="F210" s="59">
        <v>271.412224</v>
      </c>
      <c r="G210" s="19"/>
      <c r="H210" s="19"/>
      <c r="I210" s="19"/>
      <c r="J210" s="19"/>
      <c r="K210" s="19"/>
      <c r="L210" s="16"/>
    </row>
    <row r="211" spans="1:12" ht="12.75" customHeight="1">
      <c r="A211" s="26" t="s">
        <v>30</v>
      </c>
      <c r="B211" s="46">
        <f>B212-(B210+B209+B208+B207+B205+B203+B202+B201)</f>
        <v>215.44420682447503</v>
      </c>
      <c r="C211" s="46">
        <f>C212-(C208+C207+C206+C205+C204+C203+C202+C201)</f>
        <v>523.6753514643001</v>
      </c>
      <c r="D211" s="46">
        <f>D212-(D209+D208+D207+D206+D205+D204+D203+D202+D201)</f>
        <v>789.8910792104739</v>
      </c>
      <c r="E211" s="46">
        <f>E212-(E210+E209+E208+E207+E206+E205+E204+E203+E202+E201)</f>
        <v>928.2766057507502</v>
      </c>
      <c r="F211" s="59">
        <f>F212-(F210+F209+F208+F207+F206+F205+F204+F203+F202+F201)</f>
        <v>2457.28724325</v>
      </c>
      <c r="G211" s="19"/>
      <c r="H211" s="19"/>
      <c r="I211" s="19"/>
      <c r="J211" s="19"/>
      <c r="K211" s="19"/>
      <c r="L211" s="16"/>
    </row>
    <row r="212" spans="1:12" ht="12.75" customHeight="1" thickBot="1">
      <c r="A212" s="89" t="s">
        <v>31</v>
      </c>
      <c r="B212" s="99">
        <v>700.788402824475</v>
      </c>
      <c r="C212" s="99">
        <v>2059.3886314643</v>
      </c>
      <c r="D212" s="99">
        <v>3097.3187272104738</v>
      </c>
      <c r="E212" s="99">
        <v>3682.57975850075</v>
      </c>
      <c r="F212" s="55">
        <v>9540.07552</v>
      </c>
      <c r="G212" s="19"/>
      <c r="H212" s="19"/>
      <c r="I212" s="19"/>
      <c r="J212" s="19"/>
      <c r="K212" s="19"/>
      <c r="L212" s="16"/>
    </row>
    <row r="213" spans="1:12" ht="12.75" customHeight="1" thickTop="1">
      <c r="A213" s="87"/>
      <c r="B213" s="97"/>
      <c r="C213" s="97"/>
      <c r="D213" s="97"/>
      <c r="E213" s="97"/>
      <c r="F213" s="88"/>
      <c r="G213" s="19"/>
      <c r="H213" s="19"/>
      <c r="I213" s="19"/>
      <c r="J213" s="19"/>
      <c r="K213" s="19"/>
      <c r="L213" s="16"/>
    </row>
    <row r="214" spans="1:12" ht="12.75" customHeight="1">
      <c r="A214" s="87"/>
      <c r="B214" s="97"/>
      <c r="C214" s="97"/>
      <c r="D214" s="97"/>
      <c r="E214" s="97"/>
      <c r="F214" s="88"/>
      <c r="G214" s="19"/>
      <c r="H214" s="19"/>
      <c r="I214" s="19"/>
      <c r="J214" s="19"/>
      <c r="K214" s="19"/>
      <c r="L214" s="16"/>
    </row>
    <row r="215" spans="1:12" ht="12.75" customHeight="1">
      <c r="A215" s="87"/>
      <c r="B215" s="88"/>
      <c r="C215" s="88"/>
      <c r="D215" s="88"/>
      <c r="E215" s="88"/>
      <c r="F215" s="88"/>
      <c r="G215" s="73"/>
      <c r="H215" s="73"/>
      <c r="I215" s="73"/>
      <c r="J215" s="73"/>
      <c r="K215" s="73"/>
      <c r="L215" s="16"/>
    </row>
    <row r="216" spans="1:12" ht="12.75" customHeight="1">
      <c r="A216" s="87"/>
      <c r="B216" s="88"/>
      <c r="C216" s="88"/>
      <c r="D216" s="88"/>
      <c r="E216" s="88"/>
      <c r="F216" s="88"/>
      <c r="G216" s="73"/>
      <c r="H216" s="73"/>
      <c r="I216" s="73"/>
      <c r="J216" s="73"/>
      <c r="K216" s="73"/>
      <c r="L216" s="16"/>
    </row>
    <row r="217" spans="1:12" ht="12.75" customHeight="1">
      <c r="A217" s="18" t="s">
        <v>165</v>
      </c>
      <c r="B217" s="19"/>
      <c r="C217" s="19"/>
      <c r="D217" s="19"/>
      <c r="E217" s="19"/>
      <c r="F217" s="19"/>
      <c r="G217" s="73"/>
      <c r="H217" s="73"/>
      <c r="I217" s="73"/>
      <c r="J217" s="73"/>
      <c r="K217" s="73"/>
      <c r="L217" s="16"/>
    </row>
    <row r="218" spans="1:7" ht="13.5" thickBot="1">
      <c r="A218" s="111" t="s">
        <v>193</v>
      </c>
      <c r="B218" s="131"/>
      <c r="C218" s="131"/>
      <c r="D218" s="131"/>
      <c r="E218" s="131"/>
      <c r="F218" s="136"/>
      <c r="G218" s="19"/>
    </row>
    <row r="219" spans="1:11" ht="13.5" thickTop="1">
      <c r="A219" s="69"/>
      <c r="B219" s="223" t="s">
        <v>51</v>
      </c>
      <c r="C219" s="223"/>
      <c r="D219" s="223"/>
      <c r="E219" s="223"/>
      <c r="F219" s="223"/>
      <c r="G219" s="19"/>
      <c r="H219" s="49"/>
      <c r="I219" s="49"/>
      <c r="J219" s="49"/>
      <c r="K219" s="49"/>
    </row>
    <row r="220" spans="1:11" ht="34.5" thickBot="1">
      <c r="A220" s="33"/>
      <c r="B220" s="143" t="s">
        <v>52</v>
      </c>
      <c r="C220" s="143" t="s">
        <v>85</v>
      </c>
      <c r="D220" s="143" t="s">
        <v>53</v>
      </c>
      <c r="E220" s="143" t="s">
        <v>54</v>
      </c>
      <c r="F220" s="144" t="s">
        <v>20</v>
      </c>
      <c r="G220" s="19"/>
      <c r="H220" s="49"/>
      <c r="I220" s="49"/>
      <c r="J220" s="49"/>
      <c r="K220" s="49"/>
    </row>
    <row r="221" spans="1:11" ht="12.75">
      <c r="A221" s="28" t="s">
        <v>147</v>
      </c>
      <c r="B221" s="27">
        <v>0.599424</v>
      </c>
      <c r="C221" s="27">
        <v>627.547136</v>
      </c>
      <c r="D221" s="27">
        <v>911.446016</v>
      </c>
      <c r="E221" s="27">
        <v>1040.662528</v>
      </c>
      <c r="F221" s="36">
        <v>2580.255104</v>
      </c>
      <c r="G221" s="1"/>
      <c r="H221" s="49"/>
      <c r="I221" s="49"/>
      <c r="J221" s="49"/>
      <c r="K221" s="49"/>
    </row>
    <row r="222" spans="1:7" ht="12.75" customHeight="1">
      <c r="A222" s="28" t="s">
        <v>28</v>
      </c>
      <c r="B222" s="27">
        <v>65.92512</v>
      </c>
      <c r="C222" s="27">
        <v>1302.20032</v>
      </c>
      <c r="D222" s="27">
        <v>524.440064</v>
      </c>
      <c r="E222" s="27">
        <v>717.094912</v>
      </c>
      <c r="F222" s="36">
        <v>2609.660416</v>
      </c>
      <c r="G222" s="1"/>
    </row>
    <row r="223" spans="1:12" ht="12.75" customHeight="1">
      <c r="A223" s="28" t="s">
        <v>149</v>
      </c>
      <c r="B223" s="27">
        <v>22.821376</v>
      </c>
      <c r="C223" s="27">
        <v>181.215232</v>
      </c>
      <c r="D223" s="27">
        <v>134.103552</v>
      </c>
      <c r="E223" s="27">
        <v>92.995584</v>
      </c>
      <c r="F223" s="36">
        <v>431.135744</v>
      </c>
      <c r="G223" s="1"/>
      <c r="H223" s="49"/>
      <c r="I223" s="49"/>
      <c r="J223" s="49"/>
      <c r="K223" s="49"/>
      <c r="L223" s="11"/>
    </row>
    <row r="224" spans="1:11" ht="12.75" customHeight="1">
      <c r="A224" s="28" t="s">
        <v>156</v>
      </c>
      <c r="B224" s="24" t="s">
        <v>90</v>
      </c>
      <c r="C224" s="27">
        <v>214.532096</v>
      </c>
      <c r="D224" s="27">
        <v>97.536</v>
      </c>
      <c r="E224" s="27">
        <v>28.717056</v>
      </c>
      <c r="F224" s="36">
        <v>340.785152</v>
      </c>
      <c r="G224" s="1"/>
      <c r="H224" s="73"/>
      <c r="I224" s="73"/>
      <c r="J224" s="73"/>
      <c r="K224" s="73"/>
    </row>
    <row r="225" spans="1:11" ht="12.75" customHeight="1">
      <c r="A225" s="28" t="s">
        <v>146</v>
      </c>
      <c r="B225" s="27">
        <v>7.212032</v>
      </c>
      <c r="C225" s="27">
        <v>61.886464</v>
      </c>
      <c r="D225" s="27">
        <v>178.206208</v>
      </c>
      <c r="E225" s="27">
        <v>32.182272</v>
      </c>
      <c r="F225" s="36">
        <v>279.486976</v>
      </c>
      <c r="G225" s="1"/>
      <c r="I225" s="1"/>
      <c r="J225" s="1"/>
      <c r="K225" s="1"/>
    </row>
    <row r="226" spans="1:11" ht="24" customHeight="1">
      <c r="A226" s="28" t="s">
        <v>157</v>
      </c>
      <c r="B226" s="24" t="s">
        <v>90</v>
      </c>
      <c r="C226" s="27">
        <v>22.905952</v>
      </c>
      <c r="D226" s="27">
        <v>41.222144</v>
      </c>
      <c r="E226" s="27">
        <v>4.874263171875</v>
      </c>
      <c r="F226" s="36">
        <v>69.002359171875</v>
      </c>
      <c r="G226" s="1"/>
      <c r="I226" s="1"/>
      <c r="J226" s="1"/>
      <c r="K226" s="1"/>
    </row>
    <row r="227" spans="1:11" ht="12.75" customHeight="1">
      <c r="A227" s="28" t="s">
        <v>27</v>
      </c>
      <c r="B227" s="27">
        <v>182.648832</v>
      </c>
      <c r="C227" s="27">
        <v>231.747584</v>
      </c>
      <c r="D227" s="27">
        <v>315.39307199999996</v>
      </c>
      <c r="E227" s="27">
        <v>98.158592</v>
      </c>
      <c r="F227" s="36">
        <v>827.94808</v>
      </c>
      <c r="G227" s="1"/>
      <c r="I227" s="1"/>
      <c r="J227" s="1"/>
      <c r="K227" s="1"/>
    </row>
    <row r="228" spans="1:11" ht="12.75" customHeight="1">
      <c r="A228" s="28" t="s">
        <v>150</v>
      </c>
      <c r="B228" s="24" t="s">
        <v>90</v>
      </c>
      <c r="C228" s="27">
        <v>12.675072</v>
      </c>
      <c r="D228" s="27">
        <v>7.4086</v>
      </c>
      <c r="E228" s="27">
        <v>2.653184</v>
      </c>
      <c r="F228" s="36">
        <v>22.736856</v>
      </c>
      <c r="G228" s="1"/>
      <c r="H228" s="73"/>
      <c r="I228" s="73"/>
      <c r="J228" s="73"/>
      <c r="K228" s="73"/>
    </row>
    <row r="229" spans="1:11" ht="24" customHeight="1">
      <c r="A229" s="28" t="s">
        <v>158</v>
      </c>
      <c r="B229" s="24" t="s">
        <v>90</v>
      </c>
      <c r="C229" s="27">
        <v>48.922624</v>
      </c>
      <c r="D229" s="27">
        <v>23.675904</v>
      </c>
      <c r="E229" s="27">
        <v>32.616448</v>
      </c>
      <c r="F229" s="36">
        <v>105.214976</v>
      </c>
      <c r="G229" s="1"/>
      <c r="H229" s="73"/>
      <c r="I229" s="73"/>
      <c r="J229" s="73"/>
      <c r="K229" s="73"/>
    </row>
    <row r="230" spans="1:7" ht="12.75">
      <c r="A230" s="28" t="s">
        <v>145</v>
      </c>
      <c r="B230" s="27">
        <v>4.88448</v>
      </c>
      <c r="C230" s="24" t="s">
        <v>90</v>
      </c>
      <c r="D230" s="46">
        <v>67.887104</v>
      </c>
      <c r="E230" s="46">
        <v>0.802432</v>
      </c>
      <c r="F230" s="36">
        <v>73.574016</v>
      </c>
      <c r="G230" s="19"/>
    </row>
    <row r="231" spans="1:7" ht="12.75">
      <c r="A231" s="26" t="s">
        <v>30</v>
      </c>
      <c r="B231" s="46">
        <v>54.03066268134205</v>
      </c>
      <c r="C231" s="46">
        <v>562.4956651222296</v>
      </c>
      <c r="D231" s="46">
        <v>594.0915040184041</v>
      </c>
      <c r="E231" s="46">
        <v>417.5287290061551</v>
      </c>
      <c r="F231" s="59">
        <v>1628.1465608281242</v>
      </c>
      <c r="G231" s="19"/>
    </row>
    <row r="232" spans="1:12" ht="13.5" thickBot="1">
      <c r="A232" s="89" t="s">
        <v>31</v>
      </c>
      <c r="B232" s="99">
        <v>338.121926681342</v>
      </c>
      <c r="C232" s="99">
        <v>3266.12814512223</v>
      </c>
      <c r="D232" s="99">
        <v>2895.410168018404</v>
      </c>
      <c r="E232" s="99">
        <v>2468.28600017803</v>
      </c>
      <c r="F232" s="55">
        <v>8967.94624</v>
      </c>
      <c r="G232" s="19"/>
      <c r="H232" s="56"/>
      <c r="I232" s="56"/>
      <c r="J232" s="56"/>
      <c r="K232" s="56"/>
      <c r="L232" s="12"/>
    </row>
    <row r="233" spans="1:12" ht="13.5" thickTop="1">
      <c r="A233" s="87"/>
      <c r="B233" s="97"/>
      <c r="C233" s="97"/>
      <c r="D233" s="97"/>
      <c r="E233" s="97"/>
      <c r="F233" s="88"/>
      <c r="G233" s="19"/>
      <c r="H233" s="56"/>
      <c r="I233" s="56"/>
      <c r="J233" s="56"/>
      <c r="K233" s="56"/>
      <c r="L233" s="12"/>
    </row>
    <row r="234" spans="1:12" ht="12.75">
      <c r="A234" s="87"/>
      <c r="B234" s="97"/>
      <c r="C234" s="97"/>
      <c r="D234" s="97"/>
      <c r="E234" s="97"/>
      <c r="F234" s="88"/>
      <c r="G234" s="19"/>
      <c r="H234" s="56"/>
      <c r="I234" s="56"/>
      <c r="J234" s="56"/>
      <c r="K234" s="56"/>
      <c r="L234" s="12"/>
    </row>
    <row r="235" spans="1:13" ht="12.75" customHeight="1">
      <c r="A235" s="87"/>
      <c r="B235" s="88"/>
      <c r="C235" s="88"/>
      <c r="D235" s="88"/>
      <c r="E235" s="88"/>
      <c r="F235" s="88"/>
      <c r="G235" s="56"/>
      <c r="H235" s="56"/>
      <c r="I235" s="56"/>
      <c r="J235" s="56"/>
      <c r="K235" s="56"/>
      <c r="L235" s="56"/>
      <c r="M235" s="16"/>
    </row>
    <row r="236" spans="1:13" ht="12.75" customHeight="1">
      <c r="A236" s="34"/>
      <c r="B236" s="19"/>
      <c r="C236" s="19"/>
      <c r="D236" s="19"/>
      <c r="E236" s="19"/>
      <c r="F236" s="19"/>
      <c r="G236" s="56"/>
      <c r="H236" s="56"/>
      <c r="I236" s="56"/>
      <c r="J236" s="56"/>
      <c r="K236" s="56"/>
      <c r="L236" s="56"/>
      <c r="M236" s="16"/>
    </row>
    <row r="237" spans="1:13" ht="12.75" customHeight="1">
      <c r="A237" s="18" t="s">
        <v>166</v>
      </c>
      <c r="B237" s="19"/>
      <c r="C237" s="19"/>
      <c r="D237" s="19"/>
      <c r="E237" s="19"/>
      <c r="F237" s="19"/>
      <c r="G237" s="56"/>
      <c r="H237" s="56"/>
      <c r="I237" s="56"/>
      <c r="J237" s="56"/>
      <c r="K237" s="56"/>
      <c r="L237" s="56"/>
      <c r="M237" s="16"/>
    </row>
    <row r="238" spans="1:13" ht="12.75" customHeight="1" thickBot="1">
      <c r="A238" s="111" t="s">
        <v>194</v>
      </c>
      <c r="B238" s="131"/>
      <c r="C238" s="131"/>
      <c r="D238" s="131"/>
      <c r="E238" s="131"/>
      <c r="F238" s="131"/>
      <c r="G238" s="56"/>
      <c r="H238" s="56"/>
      <c r="I238" s="56"/>
      <c r="J238" s="56"/>
      <c r="K238" s="56"/>
      <c r="L238" s="56"/>
      <c r="M238" s="16"/>
    </row>
    <row r="239" spans="1:12" ht="12.75" customHeight="1" thickBot="1" thickTop="1">
      <c r="A239" s="33" t="s">
        <v>19</v>
      </c>
      <c r="B239" s="143">
        <v>2007</v>
      </c>
      <c r="C239" s="143">
        <v>2008</v>
      </c>
      <c r="D239" s="143">
        <v>2009</v>
      </c>
      <c r="E239" s="143">
        <v>2010</v>
      </c>
      <c r="F239" s="143">
        <v>2011</v>
      </c>
      <c r="G239" s="56"/>
      <c r="H239" s="56"/>
      <c r="I239" s="56"/>
      <c r="J239" s="56"/>
      <c r="K239" s="56"/>
      <c r="L239" s="16"/>
    </row>
    <row r="240" spans="1:12" ht="12.75" customHeight="1">
      <c r="A240" s="26" t="s">
        <v>27</v>
      </c>
      <c r="B240" s="46">
        <v>2107.39433148263</v>
      </c>
      <c r="C240" s="46">
        <v>2150.68649084394</v>
      </c>
      <c r="D240" s="27">
        <v>1945.62966057708</v>
      </c>
      <c r="E240" s="27">
        <v>2224.42704572901</v>
      </c>
      <c r="F240" s="46">
        <v>316.295545840715</v>
      </c>
      <c r="G240" s="56"/>
      <c r="H240" s="56"/>
      <c r="I240" s="56"/>
      <c r="J240" s="56"/>
      <c r="K240" s="56"/>
      <c r="L240" s="16"/>
    </row>
    <row r="241" spans="1:12" ht="12.75" customHeight="1">
      <c r="A241" s="26" t="s">
        <v>145</v>
      </c>
      <c r="B241" s="46">
        <v>0</v>
      </c>
      <c r="C241" s="46">
        <v>16.4321172701575</v>
      </c>
      <c r="D241" s="27">
        <v>107.648070331417</v>
      </c>
      <c r="E241" s="27">
        <v>73.5850902314507</v>
      </c>
      <c r="F241" s="46">
        <v>2087.87689496305</v>
      </c>
      <c r="G241" s="56"/>
      <c r="H241" s="56"/>
      <c r="I241" s="56"/>
      <c r="J241" s="56"/>
      <c r="K241" s="56"/>
      <c r="L241" s="16"/>
    </row>
    <row r="242" spans="1:12" ht="12.75" customHeight="1">
      <c r="A242" s="50" t="s">
        <v>152</v>
      </c>
      <c r="B242" s="51">
        <v>2107.39433148263</v>
      </c>
      <c r="C242" s="51">
        <v>2167.1186081141</v>
      </c>
      <c r="D242" s="51">
        <v>2053.2777309085</v>
      </c>
      <c r="E242" s="51">
        <v>2298.01213596046</v>
      </c>
      <c r="F242" s="51">
        <v>2404.17244080376</v>
      </c>
      <c r="G242" s="56"/>
      <c r="H242" s="56"/>
      <c r="I242" s="56"/>
      <c r="J242" s="56"/>
      <c r="K242" s="56"/>
      <c r="L242" s="16"/>
    </row>
    <row r="243" spans="1:12" ht="12.75" customHeight="1">
      <c r="A243" s="219" t="s">
        <v>28</v>
      </c>
      <c r="B243" s="54"/>
      <c r="E243" s="19"/>
      <c r="G243" s="56"/>
      <c r="H243" s="56"/>
      <c r="I243" s="56"/>
      <c r="J243" s="56"/>
      <c r="K243" s="56"/>
      <c r="L243" s="16"/>
    </row>
    <row r="244" spans="1:12" ht="12.75" customHeight="1">
      <c r="A244" s="219"/>
      <c r="B244" s="46">
        <v>1984.54490448683</v>
      </c>
      <c r="C244" s="46">
        <v>2183.18965788401</v>
      </c>
      <c r="D244" s="46">
        <v>2240.92381726291</v>
      </c>
      <c r="E244" s="46">
        <v>2610.13010279121</v>
      </c>
      <c r="F244" s="46">
        <v>2724.45320675205</v>
      </c>
      <c r="G244" s="56"/>
      <c r="H244" s="56"/>
      <c r="I244" s="56"/>
      <c r="J244" s="56"/>
      <c r="K244" s="56"/>
      <c r="L244" s="16"/>
    </row>
    <row r="245" spans="1:12" ht="12.75" customHeight="1">
      <c r="A245" s="26" t="s">
        <v>147</v>
      </c>
      <c r="B245" s="46">
        <v>2150.29387530679</v>
      </c>
      <c r="C245" s="46">
        <v>2398.5299308994</v>
      </c>
      <c r="D245" s="46">
        <v>2260.73285331201</v>
      </c>
      <c r="E245" s="46">
        <v>2580.71325387509</v>
      </c>
      <c r="F245" s="46">
        <v>3028.97742705547</v>
      </c>
      <c r="G245" s="56"/>
      <c r="H245" s="56"/>
      <c r="I245" s="56"/>
      <c r="J245" s="56"/>
      <c r="K245" s="56"/>
      <c r="L245" s="16"/>
    </row>
    <row r="246" spans="1:12" ht="12.75" customHeight="1" thickBot="1">
      <c r="A246" s="89" t="s">
        <v>151</v>
      </c>
      <c r="B246" s="55">
        <v>4134.83877979362</v>
      </c>
      <c r="C246" s="55">
        <v>4581.71958878341</v>
      </c>
      <c r="D246" s="55">
        <v>4501.65667057492</v>
      </c>
      <c r="E246" s="55">
        <v>5190.84335666631</v>
      </c>
      <c r="F246" s="55">
        <f>F242+F244+F245</f>
        <v>8157.603074611279</v>
      </c>
      <c r="G246" s="56"/>
      <c r="H246" s="56"/>
      <c r="I246" s="56"/>
      <c r="J246" s="56"/>
      <c r="K246" s="56"/>
      <c r="L246" s="16"/>
    </row>
    <row r="247" spans="1:12" ht="12.75" customHeight="1" thickTop="1">
      <c r="A247" s="87"/>
      <c r="B247" s="88"/>
      <c r="C247" s="88"/>
      <c r="D247" s="88"/>
      <c r="E247" s="88"/>
      <c r="F247" s="88"/>
      <c r="G247" s="56"/>
      <c r="H247" s="56"/>
      <c r="I247" s="56"/>
      <c r="J247" s="56"/>
      <c r="K247" s="56"/>
      <c r="L247" s="16"/>
    </row>
    <row r="248" spans="1:12" ht="12.75" customHeight="1">
      <c r="A248" s="87"/>
      <c r="B248" s="88"/>
      <c r="C248" s="88"/>
      <c r="D248" s="88"/>
      <c r="E248" s="88"/>
      <c r="F248" s="88"/>
      <c r="G248" s="56"/>
      <c r="H248" s="56"/>
      <c r="I248" s="56"/>
      <c r="J248" s="56"/>
      <c r="K248" s="56"/>
      <c r="L248" s="16"/>
    </row>
    <row r="249" spans="1:13" ht="12.75" customHeight="1">
      <c r="A249" s="34"/>
      <c r="B249" s="19"/>
      <c r="C249" s="19"/>
      <c r="D249" s="19"/>
      <c r="E249" s="19"/>
      <c r="F249" s="19"/>
      <c r="G249" s="56"/>
      <c r="H249" s="56"/>
      <c r="I249" s="56"/>
      <c r="J249" s="56"/>
      <c r="K249" s="56"/>
      <c r="L249" s="56"/>
      <c r="M249" s="16"/>
    </row>
    <row r="250" spans="1:13" ht="12.75" customHeight="1">
      <c r="A250" s="34"/>
      <c r="B250" s="19"/>
      <c r="C250" s="19"/>
      <c r="D250" s="19"/>
      <c r="E250" s="19"/>
      <c r="F250" s="19"/>
      <c r="G250" s="56"/>
      <c r="H250" s="56"/>
      <c r="I250" s="57"/>
      <c r="J250" s="57"/>
      <c r="K250" s="57"/>
      <c r="L250" s="57"/>
      <c r="M250" s="16"/>
    </row>
    <row r="251" spans="1:13" ht="12.75" customHeight="1">
      <c r="A251" s="18" t="s">
        <v>167</v>
      </c>
      <c r="B251" s="19"/>
      <c r="C251" s="19"/>
      <c r="D251" s="19"/>
      <c r="E251" s="19"/>
      <c r="F251" s="19"/>
      <c r="G251" s="56"/>
      <c r="H251" s="56"/>
      <c r="I251" s="56"/>
      <c r="J251" s="56"/>
      <c r="K251" s="56"/>
      <c r="L251" s="56"/>
      <c r="M251" s="16"/>
    </row>
    <row r="252" spans="1:13" ht="12.75" customHeight="1" thickBot="1">
      <c r="A252" s="111" t="s">
        <v>195</v>
      </c>
      <c r="B252" s="131"/>
      <c r="C252" s="131"/>
      <c r="D252" s="131"/>
      <c r="E252" s="131"/>
      <c r="F252" s="19"/>
      <c r="G252" s="56"/>
      <c r="H252" s="56"/>
      <c r="I252" s="56"/>
      <c r="J252" s="56"/>
      <c r="K252" s="56"/>
      <c r="L252" s="56"/>
      <c r="M252" s="16"/>
    </row>
    <row r="253" spans="1:11" ht="36" customHeight="1" thickTop="1">
      <c r="A253" s="69" t="s">
        <v>33</v>
      </c>
      <c r="B253" s="150" t="s">
        <v>141</v>
      </c>
      <c r="C253" s="150" t="s">
        <v>153</v>
      </c>
      <c r="D253" s="153" t="s">
        <v>269</v>
      </c>
      <c r="E253" s="155" t="s">
        <v>20</v>
      </c>
      <c r="F253" s="56"/>
      <c r="K253" s="16"/>
    </row>
    <row r="254" spans="1:11" ht="12.75" customHeight="1" thickBot="1">
      <c r="A254" s="70"/>
      <c r="B254" s="143" t="s">
        <v>139</v>
      </c>
      <c r="C254" s="143" t="s">
        <v>144</v>
      </c>
      <c r="D254" s="143" t="s">
        <v>144</v>
      </c>
      <c r="E254" s="154"/>
      <c r="F254" s="56"/>
      <c r="K254" s="16"/>
    </row>
    <row r="255" spans="1:11" ht="12.75" customHeight="1">
      <c r="A255" s="28" t="s">
        <v>36</v>
      </c>
      <c r="B255" s="46">
        <v>4.26976122002716</v>
      </c>
      <c r="C255" s="46">
        <v>2.16855548824608</v>
      </c>
      <c r="D255" s="46" t="s">
        <v>257</v>
      </c>
      <c r="E255" s="36">
        <f aca="true" t="shared" si="0" ref="E255:E266">SUM(B255:C255)</f>
        <v>6.4383167082732395</v>
      </c>
      <c r="F255" s="1"/>
      <c r="G255" s="46"/>
      <c r="H255" s="129"/>
      <c r="J255" s="1"/>
      <c r="K255" s="1"/>
    </row>
    <row r="256" spans="1:11" ht="12.75" customHeight="1">
      <c r="A256" s="28" t="s">
        <v>83</v>
      </c>
      <c r="B256" s="46">
        <v>140.671520209936</v>
      </c>
      <c r="C256" s="46">
        <v>64.5029570609667</v>
      </c>
      <c r="D256" s="138"/>
      <c r="E256" s="36">
        <f t="shared" si="0"/>
        <v>205.17447727090268</v>
      </c>
      <c r="F256" s="1"/>
      <c r="G256" s="138"/>
      <c r="H256" s="129"/>
      <c r="J256" s="1"/>
      <c r="K256" s="1"/>
    </row>
    <row r="257" spans="1:11" ht="24" customHeight="1">
      <c r="A257" s="28" t="s">
        <v>97</v>
      </c>
      <c r="B257" s="46">
        <v>86.9321667104306</v>
      </c>
      <c r="C257" s="46">
        <v>69.8003259562684</v>
      </c>
      <c r="D257" s="46" t="s">
        <v>336</v>
      </c>
      <c r="E257" s="36">
        <f t="shared" si="0"/>
        <v>156.732492666699</v>
      </c>
      <c r="F257" s="1"/>
      <c r="G257" s="46"/>
      <c r="H257" s="129"/>
      <c r="J257" s="1"/>
      <c r="K257" s="1"/>
    </row>
    <row r="258" spans="1:11" ht="12.75" customHeight="1">
      <c r="A258" s="28" t="s">
        <v>37</v>
      </c>
      <c r="B258" s="46">
        <v>189.803032655307</v>
      </c>
      <c r="C258" s="46">
        <v>130.287042524441</v>
      </c>
      <c r="D258" s="46" t="s">
        <v>255</v>
      </c>
      <c r="E258" s="36">
        <f t="shared" si="0"/>
        <v>320.090075179748</v>
      </c>
      <c r="F258" s="1"/>
      <c r="G258" s="46"/>
      <c r="H258" s="129"/>
      <c r="J258" s="1"/>
      <c r="K258" s="1"/>
    </row>
    <row r="259" spans="1:11" ht="12.75" customHeight="1">
      <c r="A259" s="28" t="s">
        <v>38</v>
      </c>
      <c r="B259" s="46">
        <v>12.1977540981479</v>
      </c>
      <c r="C259" s="46">
        <v>7.24170767072984</v>
      </c>
      <c r="D259" s="46" t="s">
        <v>257</v>
      </c>
      <c r="E259" s="36">
        <f t="shared" si="0"/>
        <v>19.43946176887774</v>
      </c>
      <c r="F259" s="1"/>
      <c r="G259" s="46"/>
      <c r="H259" s="129"/>
      <c r="J259" s="1"/>
      <c r="K259" s="1"/>
    </row>
    <row r="260" spans="1:11" ht="24" customHeight="1">
      <c r="A260" s="28" t="s">
        <v>39</v>
      </c>
      <c r="B260" s="46">
        <v>246.61322469648</v>
      </c>
      <c r="C260" s="46">
        <v>279.272382752589</v>
      </c>
      <c r="D260" s="138"/>
      <c r="E260" s="36">
        <f t="shared" si="0"/>
        <v>525.885607449069</v>
      </c>
      <c r="F260" s="1"/>
      <c r="G260" s="138"/>
      <c r="H260" s="129"/>
      <c r="I260" s="1"/>
      <c r="J260" s="1"/>
      <c r="K260" s="1"/>
    </row>
    <row r="261" spans="1:11" ht="12.75" customHeight="1">
      <c r="A261" s="28" t="s">
        <v>40</v>
      </c>
      <c r="B261" s="46">
        <v>1.99623560417828</v>
      </c>
      <c r="C261" s="46">
        <v>9.5701917044284</v>
      </c>
      <c r="D261" s="46" t="s">
        <v>254</v>
      </c>
      <c r="E261" s="36">
        <f t="shared" si="0"/>
        <v>11.566427308606679</v>
      </c>
      <c r="F261" s="1"/>
      <c r="G261" s="46"/>
      <c r="H261" s="129"/>
      <c r="I261" s="1"/>
      <c r="J261" s="16"/>
      <c r="K261" s="1"/>
    </row>
    <row r="262" spans="1:11" ht="12.75" customHeight="1">
      <c r="A262" s="28" t="s">
        <v>42</v>
      </c>
      <c r="B262" s="24" t="s">
        <v>90</v>
      </c>
      <c r="C262" s="46">
        <v>10.2451857759238</v>
      </c>
      <c r="D262" s="46" t="s">
        <v>257</v>
      </c>
      <c r="E262" s="36">
        <f t="shared" si="0"/>
        <v>10.2451857759238</v>
      </c>
      <c r="F262" s="1"/>
      <c r="G262" s="46"/>
      <c r="H262" s="129"/>
      <c r="I262" s="1"/>
      <c r="J262" s="16"/>
      <c r="K262" s="1"/>
    </row>
    <row r="263" spans="1:11" ht="12.75" customHeight="1">
      <c r="A263" s="28" t="s">
        <v>44</v>
      </c>
      <c r="B263" s="46">
        <v>4.31632868857773</v>
      </c>
      <c r="C263" s="46">
        <v>21.3711316139563</v>
      </c>
      <c r="D263" s="46" t="s">
        <v>334</v>
      </c>
      <c r="E263" s="36">
        <f t="shared" si="0"/>
        <v>25.68746030253403</v>
      </c>
      <c r="F263" s="1"/>
      <c r="G263" s="46"/>
      <c r="H263" s="129"/>
      <c r="I263" s="1"/>
      <c r="J263" s="16"/>
      <c r="K263" s="1"/>
    </row>
    <row r="264" spans="1:11" ht="12.75" customHeight="1">
      <c r="A264" s="28" t="s">
        <v>46</v>
      </c>
      <c r="B264" s="46">
        <v>578.435640440955</v>
      </c>
      <c r="C264" s="46">
        <v>156.441118077116</v>
      </c>
      <c r="D264" s="46" t="s">
        <v>337</v>
      </c>
      <c r="E264" s="36">
        <f t="shared" si="0"/>
        <v>734.876758518071</v>
      </c>
      <c r="F264" s="1"/>
      <c r="G264" s="46"/>
      <c r="H264" s="129"/>
      <c r="I264" s="1"/>
      <c r="J264" s="16"/>
      <c r="K264" s="1"/>
    </row>
    <row r="265" spans="1:11" ht="12.75" customHeight="1">
      <c r="A265" s="28" t="s">
        <v>47</v>
      </c>
      <c r="B265" s="46">
        <v>1413.060544</v>
      </c>
      <c r="C265" s="46">
        <v>2385.893555</v>
      </c>
      <c r="D265" s="138" t="s">
        <v>95</v>
      </c>
      <c r="E265" s="36">
        <f t="shared" si="0"/>
        <v>3798.954099</v>
      </c>
      <c r="F265" s="1"/>
      <c r="H265" s="1"/>
      <c r="I265" s="1"/>
      <c r="J265" s="16"/>
      <c r="K265" s="1"/>
    </row>
    <row r="266" spans="1:11" ht="12.75" customHeight="1">
      <c r="A266" s="28" t="s">
        <v>48</v>
      </c>
      <c r="B266" s="46">
        <v>329.101872</v>
      </c>
      <c r="C266" s="46">
        <v>495.248164</v>
      </c>
      <c r="D266" s="138" t="s">
        <v>95</v>
      </c>
      <c r="E266" s="36">
        <f t="shared" si="0"/>
        <v>824.350036</v>
      </c>
      <c r="F266" s="1"/>
      <c r="H266" s="1"/>
      <c r="I266" s="1"/>
      <c r="J266" s="16"/>
      <c r="K266" s="1"/>
    </row>
    <row r="267" spans="1:11" ht="12.75" customHeight="1">
      <c r="A267" s="28" t="s">
        <v>49</v>
      </c>
      <c r="B267" s="46">
        <v>621.564543675961</v>
      </c>
      <c r="C267" s="46">
        <v>1828.94257824929</v>
      </c>
      <c r="D267" s="138" t="s">
        <v>95</v>
      </c>
      <c r="E267" s="36">
        <v>2450.507121925251</v>
      </c>
      <c r="F267" s="1"/>
      <c r="H267" s="1"/>
      <c r="I267" s="1"/>
      <c r="J267" s="16"/>
      <c r="K267" s="1"/>
    </row>
    <row r="268" spans="1:11" ht="12.75" customHeight="1" thickBot="1">
      <c r="A268" s="93" t="s">
        <v>50</v>
      </c>
      <c r="B268" s="55">
        <f>SUM(B255:B267)</f>
        <v>3628.9626240000007</v>
      </c>
      <c r="C268" s="55">
        <f>SUM(C255:C267)</f>
        <v>5460.984895873956</v>
      </c>
      <c r="D268" s="141" t="s">
        <v>95</v>
      </c>
      <c r="E268" s="58">
        <f>SUM(B268:C268)</f>
        <v>9089.947519873956</v>
      </c>
      <c r="F268" s="1"/>
      <c r="H268" s="1"/>
      <c r="I268" s="1"/>
      <c r="J268" s="16"/>
      <c r="K268" s="1"/>
    </row>
    <row r="269" spans="1:11" ht="12.75" customHeight="1" thickTop="1">
      <c r="A269" s="164"/>
      <c r="B269" s="88"/>
      <c r="C269" s="88"/>
      <c r="D269" s="165"/>
      <c r="E269" s="60"/>
      <c r="F269" s="1"/>
      <c r="H269" s="1"/>
      <c r="I269" s="1"/>
      <c r="J269" s="16"/>
      <c r="K269" s="1"/>
    </row>
    <row r="270" spans="1:11" ht="12.75" customHeight="1">
      <c r="A270" s="164"/>
      <c r="B270" s="88"/>
      <c r="C270" s="88"/>
      <c r="D270" s="165"/>
      <c r="E270" s="60"/>
      <c r="F270" s="1"/>
      <c r="H270" s="1"/>
      <c r="I270" s="1"/>
      <c r="J270" s="16"/>
      <c r="K270" s="1"/>
    </row>
    <row r="271" spans="1:12" ht="12.75" customHeight="1">
      <c r="A271" s="34"/>
      <c r="B271" s="19"/>
      <c r="C271" s="19"/>
      <c r="D271" s="19"/>
      <c r="E271" s="19"/>
      <c r="F271" s="19"/>
      <c r="G271" s="19"/>
      <c r="H271" s="1"/>
      <c r="I271" s="1"/>
      <c r="J271" s="1"/>
      <c r="K271" s="1"/>
      <c r="L271" s="16"/>
    </row>
    <row r="272" spans="1:12" ht="12.75" customHeight="1">
      <c r="A272" s="28"/>
      <c r="B272" s="19"/>
      <c r="C272" s="19"/>
      <c r="D272" s="19"/>
      <c r="E272" s="19"/>
      <c r="F272" s="19"/>
      <c r="G272" s="19"/>
      <c r="H272" s="1"/>
      <c r="I272" s="1"/>
      <c r="J272" s="1"/>
      <c r="K272" s="1"/>
      <c r="L272" s="16"/>
    </row>
    <row r="273" spans="1:12" ht="12.75" customHeight="1">
      <c r="A273" s="18" t="s">
        <v>168</v>
      </c>
      <c r="B273" s="19"/>
      <c r="C273" s="19"/>
      <c r="D273" s="19"/>
      <c r="E273" s="19"/>
      <c r="F273" s="19"/>
      <c r="G273" s="19"/>
      <c r="H273" s="1"/>
      <c r="I273" s="1"/>
      <c r="J273" s="1"/>
      <c r="K273" s="1"/>
      <c r="L273" s="16"/>
    </row>
    <row r="274" spans="1:12" ht="12.75" customHeight="1" thickBot="1">
      <c r="A274" s="111" t="s">
        <v>196</v>
      </c>
      <c r="B274" s="131"/>
      <c r="C274" s="131"/>
      <c r="D274" s="131"/>
      <c r="E274" s="131"/>
      <c r="F274" s="19"/>
      <c r="G274" s="19"/>
      <c r="H274" s="1"/>
      <c r="I274" s="1"/>
      <c r="J274" s="1"/>
      <c r="K274" s="1"/>
      <c r="L274" s="16"/>
    </row>
    <row r="275" spans="1:11" ht="36" customHeight="1" thickTop="1">
      <c r="A275" s="69" t="s">
        <v>33</v>
      </c>
      <c r="B275" s="150" t="s">
        <v>141</v>
      </c>
      <c r="C275" s="150" t="s">
        <v>153</v>
      </c>
      <c r="D275" s="153" t="s">
        <v>269</v>
      </c>
      <c r="E275" s="155" t="s">
        <v>20</v>
      </c>
      <c r="F275" s="19"/>
      <c r="K275" s="16"/>
    </row>
    <row r="276" spans="1:11" ht="12.75" customHeight="1" thickBot="1">
      <c r="A276" s="70"/>
      <c r="B276" s="143" t="s">
        <v>139</v>
      </c>
      <c r="C276" s="143" t="s">
        <v>144</v>
      </c>
      <c r="D276" s="143" t="s">
        <v>144</v>
      </c>
      <c r="E276" s="154"/>
      <c r="F276" s="19"/>
      <c r="K276" s="16"/>
    </row>
    <row r="277" spans="1:11" ht="12.75">
      <c r="A277" s="28" t="s">
        <v>36</v>
      </c>
      <c r="B277" s="46">
        <v>4.6336701533792</v>
      </c>
      <c r="C277" s="46">
        <v>10.5649679111375</v>
      </c>
      <c r="D277" s="142" t="s">
        <v>95</v>
      </c>
      <c r="E277" s="36">
        <f aca="true" t="shared" si="1" ref="E277:E288">SUM(B277:C277)</f>
        <v>15.1986380645167</v>
      </c>
      <c r="F277" s="19"/>
      <c r="H277" s="1"/>
      <c r="K277" s="1"/>
    </row>
    <row r="278" spans="1:11" ht="12.75">
      <c r="A278" s="28" t="s">
        <v>83</v>
      </c>
      <c r="B278" s="46">
        <v>153.381369669432</v>
      </c>
      <c r="C278" s="46">
        <v>99.6108695352704</v>
      </c>
      <c r="D278" s="142" t="s">
        <v>95</v>
      </c>
      <c r="E278" s="36">
        <f t="shared" si="1"/>
        <v>252.9922392047024</v>
      </c>
      <c r="F278" s="19"/>
      <c r="H278" s="1"/>
      <c r="K278" s="1"/>
    </row>
    <row r="279" spans="1:11" ht="24" customHeight="1">
      <c r="A279" s="28" t="s">
        <v>97</v>
      </c>
      <c r="B279" s="46">
        <v>92.8636793667278</v>
      </c>
      <c r="C279" s="46">
        <v>42.278576651477</v>
      </c>
      <c r="D279" s="142" t="s">
        <v>95</v>
      </c>
      <c r="E279" s="36">
        <f t="shared" si="1"/>
        <v>135.1422560182048</v>
      </c>
      <c r="F279" s="19"/>
      <c r="H279" s="1"/>
      <c r="K279" s="1"/>
    </row>
    <row r="280" spans="1:11" ht="12.75">
      <c r="A280" s="28" t="s">
        <v>37</v>
      </c>
      <c r="B280" s="46">
        <v>187.809437557886</v>
      </c>
      <c r="C280" s="46">
        <v>115.276384548819</v>
      </c>
      <c r="D280" s="142" t="s">
        <v>95</v>
      </c>
      <c r="E280" s="36">
        <f t="shared" si="1"/>
        <v>303.085822106705</v>
      </c>
      <c r="F280" s="19"/>
      <c r="H280" s="1"/>
      <c r="K280" s="13"/>
    </row>
    <row r="281" spans="1:11" ht="12.75">
      <c r="A281" s="28" t="s">
        <v>38</v>
      </c>
      <c r="B281" s="46">
        <v>16.7955515800412</v>
      </c>
      <c r="C281" s="46">
        <v>17.6168094551221</v>
      </c>
      <c r="D281" s="142" t="s">
        <v>95</v>
      </c>
      <c r="E281" s="36">
        <f t="shared" si="1"/>
        <v>34.4123610351633</v>
      </c>
      <c r="F281" s="19"/>
      <c r="H281" s="1"/>
      <c r="K281" s="13"/>
    </row>
    <row r="282" spans="1:11" ht="24" customHeight="1">
      <c r="A282" s="28" t="s">
        <v>39</v>
      </c>
      <c r="B282" s="46">
        <v>261.632682346161</v>
      </c>
      <c r="C282" s="46">
        <v>249.266350140192</v>
      </c>
      <c r="D282" s="142" t="s">
        <v>95</v>
      </c>
      <c r="E282" s="36">
        <f t="shared" si="1"/>
        <v>510.899032486353</v>
      </c>
      <c r="F282" s="19"/>
      <c r="H282" s="1"/>
      <c r="K282" s="13"/>
    </row>
    <row r="283" spans="1:11" ht="12.75" customHeight="1">
      <c r="A283" s="28" t="s">
        <v>40</v>
      </c>
      <c r="B283" s="46">
        <v>7.15398768202651</v>
      </c>
      <c r="C283" s="46">
        <v>16.0623083697976</v>
      </c>
      <c r="D283" s="142" t="s">
        <v>95</v>
      </c>
      <c r="E283" s="36">
        <f t="shared" si="1"/>
        <v>23.21629605182411</v>
      </c>
      <c r="F283" s="19"/>
      <c r="H283" s="1"/>
      <c r="K283" s="13"/>
    </row>
    <row r="284" spans="1:11" ht="12.75" customHeight="1">
      <c r="A284" s="28" t="s">
        <v>42</v>
      </c>
      <c r="B284" s="46">
        <v>0.415474372040646</v>
      </c>
      <c r="C284" s="46">
        <v>10.4446651771956</v>
      </c>
      <c r="D284" s="142" t="s">
        <v>95</v>
      </c>
      <c r="E284" s="36">
        <f t="shared" si="1"/>
        <v>10.860139549236246</v>
      </c>
      <c r="F284" s="19"/>
      <c r="H284" s="1"/>
      <c r="K284" s="13"/>
    </row>
    <row r="285" spans="1:11" ht="12.75" customHeight="1">
      <c r="A285" s="28" t="s">
        <v>44</v>
      </c>
      <c r="B285" s="46">
        <v>3.87003620440286</v>
      </c>
      <c r="C285" s="46">
        <v>9.11219144785735</v>
      </c>
      <c r="D285" s="142" t="s">
        <v>95</v>
      </c>
      <c r="E285" s="36">
        <f t="shared" si="1"/>
        <v>12.98222765226021</v>
      </c>
      <c r="F285" s="19"/>
      <c r="H285" s="1"/>
      <c r="K285" s="13"/>
    </row>
    <row r="286" spans="1:11" ht="12.75" customHeight="1">
      <c r="A286" s="28" t="s">
        <v>46</v>
      </c>
      <c r="B286" s="46">
        <v>476.04280082368</v>
      </c>
      <c r="C286" s="46">
        <v>133.268165183106</v>
      </c>
      <c r="D286" s="142" t="s">
        <v>95</v>
      </c>
      <c r="E286" s="36">
        <f t="shared" si="1"/>
        <v>609.310966006786</v>
      </c>
      <c r="F286" s="19"/>
      <c r="H286" s="1"/>
      <c r="K286" s="13"/>
    </row>
    <row r="287" spans="1:11" ht="12.75" customHeight="1">
      <c r="A287" s="28" t="s">
        <v>47</v>
      </c>
      <c r="B287" s="46">
        <v>1442.616822</v>
      </c>
      <c r="C287" s="46">
        <v>2303.584978</v>
      </c>
      <c r="D287" s="142" t="s">
        <v>95</v>
      </c>
      <c r="E287" s="36">
        <f t="shared" si="1"/>
        <v>3746.2018</v>
      </c>
      <c r="F287" s="73"/>
      <c r="G287" s="73"/>
      <c r="H287" s="1"/>
      <c r="I287" s="73"/>
      <c r="J287" s="73"/>
      <c r="K287" s="1"/>
    </row>
    <row r="288" spans="1:11" ht="12.75" customHeight="1">
      <c r="A288" s="28" t="s">
        <v>48</v>
      </c>
      <c r="B288" s="46">
        <v>329.9865</v>
      </c>
      <c r="C288" s="46">
        <v>478.281158</v>
      </c>
      <c r="D288" s="142" t="s">
        <v>95</v>
      </c>
      <c r="E288" s="36">
        <f t="shared" si="1"/>
        <v>808.267658</v>
      </c>
      <c r="H288" s="1"/>
      <c r="I288" s="13"/>
      <c r="J288" s="1"/>
      <c r="K288" s="1"/>
    </row>
    <row r="289" spans="1:11" ht="12.75" customHeight="1">
      <c r="A289" s="28" t="s">
        <v>49</v>
      </c>
      <c r="B289" s="46">
        <v>628.254463244223</v>
      </c>
      <c r="C289" s="46">
        <v>1672.61080358003</v>
      </c>
      <c r="D289" s="142"/>
      <c r="E289" s="36">
        <v>2300.865266824253</v>
      </c>
      <c r="F289" s="73"/>
      <c r="G289" s="73"/>
      <c r="H289" s="1"/>
      <c r="I289" s="73"/>
      <c r="J289" s="73"/>
      <c r="K289" s="1"/>
    </row>
    <row r="290" spans="1:11" ht="12.75" customHeight="1" thickBot="1">
      <c r="A290" s="93" t="s">
        <v>50</v>
      </c>
      <c r="B290" s="55">
        <f>SUM(B277:B289)</f>
        <v>3605.456475</v>
      </c>
      <c r="C290" s="55">
        <f>SUM(C277:C289)</f>
        <v>5157.9782280000045</v>
      </c>
      <c r="D290" s="169" t="s">
        <v>95</v>
      </c>
      <c r="E290" s="58">
        <f>SUM(B290:C290)</f>
        <v>8763.434703000004</v>
      </c>
      <c r="H290" s="1"/>
      <c r="I290" s="13"/>
      <c r="J290" s="1"/>
      <c r="K290" s="1"/>
    </row>
    <row r="291" spans="1:11" ht="12.75" customHeight="1" thickTop="1">
      <c r="A291" s="164"/>
      <c r="B291" s="88"/>
      <c r="C291" s="88"/>
      <c r="D291" s="142"/>
      <c r="E291" s="60"/>
      <c r="H291" s="1"/>
      <c r="I291" s="13"/>
      <c r="J291" s="1"/>
      <c r="K291" s="1"/>
    </row>
    <row r="292" spans="1:11" ht="12.75" customHeight="1">
      <c r="A292" s="164"/>
      <c r="B292" s="88"/>
      <c r="C292" s="88"/>
      <c r="D292" s="142"/>
      <c r="E292" s="60"/>
      <c r="H292" s="1"/>
      <c r="I292" s="13"/>
      <c r="J292" s="1"/>
      <c r="K292" s="1"/>
    </row>
    <row r="293" spans="1:11" ht="12.75" customHeight="1">
      <c r="A293" s="34"/>
      <c r="B293" s="19"/>
      <c r="C293" s="19"/>
      <c r="D293" s="162"/>
      <c r="E293" s="19"/>
      <c r="F293" s="19"/>
      <c r="I293" s="13"/>
      <c r="J293" s="13"/>
      <c r="K293" s="1"/>
    </row>
    <row r="294" spans="1:12" ht="12.75">
      <c r="A294" s="19"/>
      <c r="B294" s="19"/>
      <c r="C294" s="19"/>
      <c r="D294" s="19"/>
      <c r="E294" s="19"/>
      <c r="F294" s="19"/>
      <c r="G294" s="19"/>
      <c r="L294" s="13"/>
    </row>
    <row r="295" spans="1:12" ht="12.75">
      <c r="A295" s="18" t="s">
        <v>169</v>
      </c>
      <c r="B295" s="19"/>
      <c r="C295" s="19"/>
      <c r="D295" s="19"/>
      <c r="E295" s="19"/>
      <c r="F295" s="19"/>
      <c r="G295" s="19"/>
      <c r="L295" s="13"/>
    </row>
    <row r="296" spans="1:12" ht="13.5" thickBot="1">
      <c r="A296" s="111" t="s">
        <v>197</v>
      </c>
      <c r="B296" s="131"/>
      <c r="C296" s="131"/>
      <c r="D296" s="131"/>
      <c r="E296" s="131"/>
      <c r="F296" s="136"/>
      <c r="G296" s="131"/>
      <c r="L296" s="13"/>
    </row>
    <row r="297" spans="1:12" ht="14.25" thickBot="1" thickTop="1">
      <c r="A297" s="33"/>
      <c r="B297" s="156">
        <v>2006</v>
      </c>
      <c r="C297" s="156">
        <v>2007</v>
      </c>
      <c r="D297" s="156">
        <v>2008</v>
      </c>
      <c r="E297" s="156">
        <v>2009</v>
      </c>
      <c r="F297" s="156">
        <v>2010</v>
      </c>
      <c r="G297" s="156">
        <v>2011</v>
      </c>
      <c r="H297" s="62"/>
      <c r="I297" s="62"/>
      <c r="J297" s="62"/>
      <c r="K297" s="62"/>
      <c r="L297" s="14"/>
    </row>
    <row r="298" spans="1:12" ht="12.75" customHeight="1">
      <c r="A298" s="26" t="s">
        <v>84</v>
      </c>
      <c r="B298" s="27">
        <v>7907.224951</v>
      </c>
      <c r="C298" s="27">
        <v>8417.93682151465</v>
      </c>
      <c r="D298" s="27">
        <v>8665.219065</v>
      </c>
      <c r="E298" s="27">
        <v>8160.04389</v>
      </c>
      <c r="F298" s="27">
        <v>8968.180163</v>
      </c>
      <c r="G298" s="27">
        <v>9541.831142</v>
      </c>
      <c r="H298" s="62"/>
      <c r="I298" s="62"/>
      <c r="J298" s="62"/>
      <c r="K298" s="62"/>
      <c r="L298" s="14"/>
    </row>
    <row r="299" spans="1:12" ht="24" customHeight="1">
      <c r="A299" s="28" t="s">
        <v>55</v>
      </c>
      <c r="B299" s="27">
        <v>-3.227334</v>
      </c>
      <c r="C299" s="27">
        <v>-4.988479</v>
      </c>
      <c r="D299" s="27">
        <v>-0.816861</v>
      </c>
      <c r="E299" s="27">
        <v>3.721122</v>
      </c>
      <c r="F299" s="27">
        <v>-0.278926</v>
      </c>
      <c r="G299" s="27">
        <v>-0.280974</v>
      </c>
      <c r="H299" s="62"/>
      <c r="I299" s="62"/>
      <c r="J299" s="62"/>
      <c r="K299" s="62"/>
      <c r="L299" s="14"/>
    </row>
    <row r="300" spans="1:12" ht="12.75">
      <c r="A300" s="26" t="s">
        <v>56</v>
      </c>
      <c r="B300" s="27">
        <v>413.03751</v>
      </c>
      <c r="C300" s="27">
        <v>472.278003</v>
      </c>
      <c r="D300" s="27">
        <v>463.640723</v>
      </c>
      <c r="E300" s="27">
        <v>458.893235</v>
      </c>
      <c r="F300" s="27">
        <v>725.681699</v>
      </c>
      <c r="G300" s="27">
        <v>531.040242</v>
      </c>
      <c r="H300" s="62"/>
      <c r="I300" s="62"/>
      <c r="J300" s="62"/>
      <c r="K300" s="62"/>
      <c r="L300" s="16"/>
    </row>
    <row r="301" spans="1:12" ht="12.75">
      <c r="A301" s="26" t="s">
        <v>57</v>
      </c>
      <c r="B301" s="27">
        <v>-3355.014906</v>
      </c>
      <c r="C301" s="27">
        <v>-3633.479864514646</v>
      </c>
      <c r="D301" s="27">
        <v>-3760.23971</v>
      </c>
      <c r="E301" s="27">
        <v>-3792.7798869999997</v>
      </c>
      <c r="F301" s="27">
        <v>-4420.549094</v>
      </c>
      <c r="G301" s="27">
        <v>-4674.696824000001</v>
      </c>
      <c r="L301" s="16"/>
    </row>
    <row r="302" spans="1:12" ht="12.75">
      <c r="A302" s="26" t="s">
        <v>47</v>
      </c>
      <c r="B302" s="27">
        <v>-3438.557747</v>
      </c>
      <c r="C302" s="27">
        <v>-3846.50102</v>
      </c>
      <c r="D302" s="27">
        <v>-3736.809958</v>
      </c>
      <c r="E302" s="27">
        <v>-3555.243539</v>
      </c>
      <c r="F302" s="27">
        <v>-3746.2018</v>
      </c>
      <c r="G302" s="27">
        <v>-3798.954099</v>
      </c>
      <c r="H302" s="62"/>
      <c r="I302" s="62"/>
      <c r="J302" s="62"/>
      <c r="K302" s="62"/>
      <c r="L302" s="16"/>
    </row>
    <row r="303" spans="1:12" ht="24" customHeight="1">
      <c r="A303" s="28" t="s">
        <v>58</v>
      </c>
      <c r="B303" s="27">
        <v>-720.107967</v>
      </c>
      <c r="C303" s="27">
        <v>-775.76595</v>
      </c>
      <c r="D303" s="27">
        <v>-760.012722</v>
      </c>
      <c r="E303" s="27">
        <v>-799.040809</v>
      </c>
      <c r="F303" s="27">
        <v>-808.267658</v>
      </c>
      <c r="G303" s="27">
        <v>-824.350036</v>
      </c>
      <c r="H303" s="62"/>
      <c r="I303" s="62"/>
      <c r="J303" s="62"/>
      <c r="K303" s="62"/>
      <c r="L303" s="16"/>
    </row>
    <row r="304" spans="1:12" ht="12.75">
      <c r="A304" s="26" t="s">
        <v>49</v>
      </c>
      <c r="B304" s="27">
        <v>-36.035287</v>
      </c>
      <c r="C304" s="27">
        <v>-33.484403</v>
      </c>
      <c r="D304" s="27">
        <v>-7.929156</v>
      </c>
      <c r="E304" s="27">
        <v>-5.440158</v>
      </c>
      <c r="F304" s="27">
        <v>-8.762403</v>
      </c>
      <c r="G304" s="27">
        <v>-24.038326</v>
      </c>
      <c r="H304" s="62"/>
      <c r="I304" s="62"/>
      <c r="J304" s="62"/>
      <c r="K304" s="62"/>
      <c r="L304" s="16"/>
    </row>
    <row r="305" spans="1:12" ht="12.75">
      <c r="A305" s="23" t="s">
        <v>3</v>
      </c>
      <c r="B305" s="36">
        <v>759.603787</v>
      </c>
      <c r="C305" s="36">
        <v>595.994872</v>
      </c>
      <c r="D305" s="36">
        <v>863.051408</v>
      </c>
      <c r="E305" s="36">
        <v>470.154536</v>
      </c>
      <c r="F305" s="36">
        <v>709.800866</v>
      </c>
      <c r="G305" s="36">
        <v>750.551498</v>
      </c>
      <c r="H305" s="62"/>
      <c r="I305" s="62"/>
      <c r="J305" s="62"/>
      <c r="K305" s="62"/>
      <c r="L305" s="16"/>
    </row>
    <row r="306" spans="1:12" ht="12.75">
      <c r="A306" s="26" t="s">
        <v>59</v>
      </c>
      <c r="B306" s="27">
        <v>-183.75472</v>
      </c>
      <c r="C306" s="27">
        <v>-427.037406</v>
      </c>
      <c r="D306" s="27">
        <v>-264.417823</v>
      </c>
      <c r="E306" s="27">
        <v>-682.564733</v>
      </c>
      <c r="F306" s="27">
        <v>96.042764</v>
      </c>
      <c r="G306" s="27">
        <v>-392.251742</v>
      </c>
      <c r="H306" s="62"/>
      <c r="I306" s="62"/>
      <c r="J306" s="62"/>
      <c r="K306" s="62"/>
      <c r="L306" s="16"/>
    </row>
    <row r="307" spans="1:12" ht="12.75">
      <c r="A307" s="23" t="s">
        <v>60</v>
      </c>
      <c r="B307" s="36">
        <v>575.849072</v>
      </c>
      <c r="C307" s="36">
        <v>168.957473</v>
      </c>
      <c r="D307" s="36">
        <v>598.633458</v>
      </c>
      <c r="E307" s="36">
        <v>-212.410203</v>
      </c>
      <c r="F307" s="36">
        <v>805.84362</v>
      </c>
      <c r="G307" s="36">
        <v>358.299763</v>
      </c>
      <c r="H307" s="73"/>
      <c r="I307" s="73"/>
      <c r="J307" s="73"/>
      <c r="K307" s="62"/>
      <c r="L307" s="16"/>
    </row>
    <row r="308" spans="1:12" ht="12.75">
      <c r="A308" s="26" t="s">
        <v>61</v>
      </c>
      <c r="B308" s="27">
        <v>-133.658236</v>
      </c>
      <c r="C308" s="27">
        <v>267.894884</v>
      </c>
      <c r="D308" s="27">
        <v>-241.165525</v>
      </c>
      <c r="E308" s="27">
        <v>76.53194</v>
      </c>
      <c r="F308" s="27">
        <v>10.627261</v>
      </c>
      <c r="G308" s="27">
        <v>-181.800225</v>
      </c>
      <c r="H308" s="62"/>
      <c r="I308" s="62"/>
      <c r="J308" s="62"/>
      <c r="K308" s="62"/>
      <c r="L308" s="16"/>
    </row>
    <row r="309" spans="1:12" ht="12.75">
      <c r="A309" s="26" t="s">
        <v>62</v>
      </c>
      <c r="B309" s="27">
        <v>-136.582274</v>
      </c>
      <c r="C309" s="27">
        <v>-129.901497</v>
      </c>
      <c r="D309" s="27">
        <v>-113.723769</v>
      </c>
      <c r="E309" s="27">
        <v>-115.858412</v>
      </c>
      <c r="F309" s="27">
        <v>-184.600921</v>
      </c>
      <c r="G309" s="27">
        <v>-116.017522</v>
      </c>
      <c r="H309" s="73"/>
      <c r="I309" s="73"/>
      <c r="J309" s="73"/>
      <c r="K309" s="62"/>
      <c r="L309" s="16"/>
    </row>
    <row r="310" spans="1:12" ht="13.5" thickBot="1">
      <c r="A310" s="182" t="s">
        <v>63</v>
      </c>
      <c r="B310" s="58">
        <v>305.608718</v>
      </c>
      <c r="C310" s="58">
        <v>309.325622</v>
      </c>
      <c r="D310" s="58">
        <v>243.744048</v>
      </c>
      <c r="E310" s="58">
        <v>-239.28862</v>
      </c>
      <c r="F310" s="58">
        <v>631.870126</v>
      </c>
      <c r="G310" s="58">
        <v>60.482009</v>
      </c>
      <c r="H310" s="62"/>
      <c r="I310" s="62"/>
      <c r="J310" s="62"/>
      <c r="K310" s="62"/>
      <c r="L310" s="16"/>
    </row>
    <row r="311" spans="1:12" ht="13.5" thickTop="1">
      <c r="A311" s="166"/>
      <c r="B311" s="60"/>
      <c r="C311" s="60"/>
      <c r="D311" s="60"/>
      <c r="E311" s="60"/>
      <c r="F311" s="60"/>
      <c r="G311" s="60"/>
      <c r="H311" s="62"/>
      <c r="I311" s="62"/>
      <c r="J311" s="62"/>
      <c r="K311" s="62"/>
      <c r="L311" s="16"/>
    </row>
    <row r="312" spans="1:12" ht="12.75">
      <c r="A312" s="166"/>
      <c r="B312" s="60"/>
      <c r="C312" s="60"/>
      <c r="D312" s="60"/>
      <c r="E312" s="60"/>
      <c r="F312" s="60"/>
      <c r="G312" s="60"/>
      <c r="H312" s="62"/>
      <c r="I312" s="62"/>
      <c r="J312" s="62"/>
      <c r="K312" s="62"/>
      <c r="L312" s="16"/>
    </row>
    <row r="313" spans="1:12" ht="12.75">
      <c r="A313" s="34"/>
      <c r="B313" s="19"/>
      <c r="C313" s="19"/>
      <c r="D313" s="19"/>
      <c r="E313" s="19"/>
      <c r="F313" s="19"/>
      <c r="L313" s="16"/>
    </row>
    <row r="314" spans="1:12" ht="12.75">
      <c r="A314" s="34"/>
      <c r="B314" s="19"/>
      <c r="C314" s="19"/>
      <c r="D314" s="19"/>
      <c r="E314" s="19"/>
      <c r="F314" s="19"/>
      <c r="G314" s="73"/>
      <c r="H314" s="73"/>
      <c r="I314" s="73"/>
      <c r="J314" s="73"/>
      <c r="L314" s="16"/>
    </row>
    <row r="315" spans="1:7" ht="12.75">
      <c r="A315" s="18" t="s">
        <v>170</v>
      </c>
      <c r="B315" s="19"/>
      <c r="C315" s="19"/>
      <c r="D315" s="19"/>
      <c r="E315" s="19"/>
      <c r="F315" s="19"/>
      <c r="G315" s="19"/>
    </row>
    <row r="316" spans="1:7" ht="13.5" thickBot="1">
      <c r="A316" s="111" t="s">
        <v>198</v>
      </c>
      <c r="B316" s="131"/>
      <c r="C316" s="131"/>
      <c r="D316" s="131"/>
      <c r="E316" s="19"/>
      <c r="F316" s="19"/>
      <c r="G316" s="36"/>
    </row>
    <row r="317" spans="1:11" ht="23.25" customHeight="1" thickTop="1">
      <c r="A317" s="207"/>
      <c r="B317" s="150" t="s">
        <v>141</v>
      </c>
      <c r="C317" s="150" t="s">
        <v>154</v>
      </c>
      <c r="D317" s="226" t="s">
        <v>20</v>
      </c>
      <c r="E317" s="19"/>
      <c r="F317" s="19"/>
      <c r="K317" s="1"/>
    </row>
    <row r="318" spans="1:11" ht="13.5" thickBot="1">
      <c r="A318" s="208"/>
      <c r="B318" s="143" t="s">
        <v>139</v>
      </c>
      <c r="C318" s="143" t="s">
        <v>144</v>
      </c>
      <c r="D318" s="225"/>
      <c r="E318" s="19"/>
      <c r="F318" s="19"/>
      <c r="K318" s="1"/>
    </row>
    <row r="319" spans="1:11" ht="12.75">
      <c r="A319" s="45" t="s">
        <v>84</v>
      </c>
      <c r="B319" s="27">
        <v>3499.565862</v>
      </c>
      <c r="C319" s="27">
        <v>6042.26528</v>
      </c>
      <c r="D319" s="36">
        <v>9541.831142</v>
      </c>
      <c r="E319" s="19"/>
      <c r="F319" s="19"/>
      <c r="K319" s="1"/>
    </row>
    <row r="320" spans="1:11" ht="24" customHeight="1">
      <c r="A320" s="28" t="s">
        <v>55</v>
      </c>
      <c r="B320" s="27">
        <v>-0.291964</v>
      </c>
      <c r="C320" s="27">
        <v>0.01099</v>
      </c>
      <c r="D320" s="36">
        <v>-0.280974</v>
      </c>
      <c r="E320" s="19"/>
      <c r="F320" s="19"/>
      <c r="K320" s="1"/>
    </row>
    <row r="321" spans="1:11" ht="12.75" customHeight="1">
      <c r="A321" s="45" t="s">
        <v>56</v>
      </c>
      <c r="B321" s="27">
        <v>449.927737</v>
      </c>
      <c r="C321" s="27">
        <v>81.112505</v>
      </c>
      <c r="D321" s="36">
        <v>531.040242</v>
      </c>
      <c r="E321" s="19"/>
      <c r="F321" s="19"/>
      <c r="K321" s="16"/>
    </row>
    <row r="322" spans="1:11" ht="12.75" customHeight="1">
      <c r="A322" s="28" t="s">
        <v>57</v>
      </c>
      <c r="B322" s="27">
        <v>-2012.38202</v>
      </c>
      <c r="C322" s="27">
        <v>-2662.314804</v>
      </c>
      <c r="D322" s="36">
        <v>-4674.696824000001</v>
      </c>
      <c r="E322" s="19"/>
      <c r="F322" s="19"/>
      <c r="K322" s="16"/>
    </row>
    <row r="323" spans="1:11" ht="12.75" customHeight="1">
      <c r="A323" s="45" t="s">
        <v>47</v>
      </c>
      <c r="B323" s="27">
        <v>-1413.060544</v>
      </c>
      <c r="C323" s="27">
        <v>-2385.893555</v>
      </c>
      <c r="D323" s="36">
        <v>-3798.954099</v>
      </c>
      <c r="E323" s="19"/>
      <c r="F323" s="19"/>
      <c r="K323" s="16"/>
    </row>
    <row r="324" spans="1:11" ht="24" customHeight="1">
      <c r="A324" s="28" t="s">
        <v>58</v>
      </c>
      <c r="B324" s="27">
        <v>-329.101872</v>
      </c>
      <c r="C324" s="27">
        <v>-495.248164</v>
      </c>
      <c r="D324" s="36">
        <v>-824.350036</v>
      </c>
      <c r="E324" s="19"/>
      <c r="F324" s="19"/>
      <c r="K324" s="16"/>
    </row>
    <row r="325" spans="1:11" ht="12.75" customHeight="1">
      <c r="A325" s="45" t="s">
        <v>49</v>
      </c>
      <c r="B325" s="27">
        <v>-23.389542</v>
      </c>
      <c r="C325" s="27">
        <v>-0.648784</v>
      </c>
      <c r="D325" s="36">
        <v>-24.038326</v>
      </c>
      <c r="E325" s="19"/>
      <c r="F325" s="19"/>
      <c r="K325" s="16"/>
    </row>
    <row r="326" spans="1:11" ht="12.75" customHeight="1">
      <c r="A326" s="63" t="s">
        <v>3</v>
      </c>
      <c r="B326" s="36">
        <v>171.267659</v>
      </c>
      <c r="C326" s="36">
        <v>579.283839</v>
      </c>
      <c r="D326" s="36">
        <v>750.551498</v>
      </c>
      <c r="E326" s="73"/>
      <c r="F326" s="19"/>
      <c r="K326" s="16"/>
    </row>
    <row r="327" spans="1:11" ht="12.75" customHeight="1">
      <c r="A327" s="45" t="s">
        <v>59</v>
      </c>
      <c r="B327" s="27">
        <v>-193.834159</v>
      </c>
      <c r="C327" s="27">
        <v>-198.417583</v>
      </c>
      <c r="D327" s="36">
        <v>-392.251742</v>
      </c>
      <c r="E327" s="62"/>
      <c r="F327" s="19"/>
      <c r="K327" s="16"/>
    </row>
    <row r="328" spans="1:11" ht="12.75" customHeight="1">
      <c r="A328" s="63" t="s">
        <v>60</v>
      </c>
      <c r="B328" s="36">
        <v>-22.566495</v>
      </c>
      <c r="C328" s="36">
        <v>380.866258</v>
      </c>
      <c r="D328" s="36">
        <v>358.299763</v>
      </c>
      <c r="E328" s="73"/>
      <c r="F328" s="73"/>
      <c r="G328" s="73"/>
      <c r="H328" s="73"/>
      <c r="I328" s="73"/>
      <c r="K328" s="16"/>
    </row>
    <row r="329" spans="1:11" ht="12.75" customHeight="1">
      <c r="A329" s="45" t="s">
        <v>61</v>
      </c>
      <c r="B329" s="27">
        <v>-47.35265</v>
      </c>
      <c r="C329" s="27">
        <v>-134.447575</v>
      </c>
      <c r="D329" s="36">
        <v>-181.800225</v>
      </c>
      <c r="E329" s="62"/>
      <c r="F329" s="62"/>
      <c r="G329" s="62"/>
      <c r="H329" s="62"/>
      <c r="I329" s="62"/>
      <c r="K329" s="16"/>
    </row>
    <row r="330" spans="1:11" ht="12.75" customHeight="1">
      <c r="A330" s="45" t="s">
        <v>62</v>
      </c>
      <c r="B330" s="27">
        <v>-23.152208</v>
      </c>
      <c r="C330" s="27">
        <v>-92.865314</v>
      </c>
      <c r="D330" s="36">
        <v>-116.017522</v>
      </c>
      <c r="F330" s="73"/>
      <c r="G330" s="73"/>
      <c r="H330" s="73"/>
      <c r="I330" s="73"/>
      <c r="K330" s="16"/>
    </row>
    <row r="331" spans="1:11" ht="12.75" customHeight="1" thickBot="1">
      <c r="A331" s="181" t="s">
        <v>63</v>
      </c>
      <c r="B331" s="58">
        <v>-93.07136</v>
      </c>
      <c r="C331" s="58">
        <v>153.553369</v>
      </c>
      <c r="D331" s="58">
        <v>60.482009</v>
      </c>
      <c r="E331" s="73"/>
      <c r="F331" s="62"/>
      <c r="G331" s="62"/>
      <c r="H331" s="62"/>
      <c r="I331" s="62"/>
      <c r="K331" s="16"/>
    </row>
    <row r="332" spans="1:11" ht="12.75" customHeight="1" thickTop="1">
      <c r="A332" s="65"/>
      <c r="B332" s="60"/>
      <c r="C332" s="60"/>
      <c r="D332" s="60"/>
      <c r="E332" s="73"/>
      <c r="F332" s="62"/>
      <c r="G332" s="62"/>
      <c r="H332" s="62"/>
      <c r="I332" s="62"/>
      <c r="K332" s="16"/>
    </row>
    <row r="333" spans="1:11" ht="12.75" customHeight="1">
      <c r="A333" s="65"/>
      <c r="B333" s="60"/>
      <c r="C333" s="60"/>
      <c r="D333" s="60"/>
      <c r="E333" s="73"/>
      <c r="F333" s="62"/>
      <c r="G333" s="62"/>
      <c r="H333" s="62"/>
      <c r="I333" s="62"/>
      <c r="K333" s="16"/>
    </row>
    <row r="334" spans="1:12" ht="12.75" customHeight="1">
      <c r="A334" s="65"/>
      <c r="B334" s="47"/>
      <c r="C334" s="47"/>
      <c r="D334" s="47"/>
      <c r="E334" s="60"/>
      <c r="F334" s="19"/>
      <c r="L334" s="16"/>
    </row>
    <row r="335" spans="1:12" ht="12.75" customHeight="1">
      <c r="A335" s="65"/>
      <c r="B335" s="47"/>
      <c r="C335" s="47"/>
      <c r="D335" s="47"/>
      <c r="E335" s="60"/>
      <c r="F335" s="19"/>
      <c r="G335" s="73"/>
      <c r="H335" s="73"/>
      <c r="I335" s="73"/>
      <c r="J335" s="73"/>
      <c r="L335" s="16"/>
    </row>
    <row r="336" spans="1:12" ht="12.75">
      <c r="A336" s="18" t="s">
        <v>171</v>
      </c>
      <c r="B336" s="19"/>
      <c r="C336" s="19"/>
      <c r="D336" s="19"/>
      <c r="E336" s="19"/>
      <c r="F336" s="19"/>
      <c r="G336" s="73"/>
      <c r="H336" s="73"/>
      <c r="I336" s="73"/>
      <c r="J336" s="73"/>
      <c r="L336" s="16"/>
    </row>
    <row r="337" spans="1:7" ht="13.5" thickBot="1">
      <c r="A337" s="111" t="s">
        <v>199</v>
      </c>
      <c r="B337" s="131"/>
      <c r="C337" s="131"/>
      <c r="D337" s="131"/>
      <c r="E337" s="19"/>
      <c r="F337" s="19"/>
      <c r="G337" s="19"/>
    </row>
    <row r="338" spans="1:11" ht="23.25" customHeight="1" thickTop="1">
      <c r="A338" s="207"/>
      <c r="B338" s="150" t="s">
        <v>141</v>
      </c>
      <c r="C338" s="150" t="s">
        <v>154</v>
      </c>
      <c r="D338" s="226" t="s">
        <v>20</v>
      </c>
      <c r="E338" s="19"/>
      <c r="J338" s="1"/>
      <c r="K338" s="1"/>
    </row>
    <row r="339" spans="1:11" ht="13.5" thickBot="1">
      <c r="A339" s="208"/>
      <c r="B339" s="143" t="s">
        <v>139</v>
      </c>
      <c r="C339" s="143" t="s">
        <v>144</v>
      </c>
      <c r="D339" s="225"/>
      <c r="E339" s="19"/>
      <c r="J339" s="1"/>
      <c r="K339" s="1"/>
    </row>
    <row r="340" spans="1:11" ht="12.75" customHeight="1">
      <c r="A340" s="45" t="s">
        <v>84</v>
      </c>
      <c r="B340" s="27">
        <v>3431.620636</v>
      </c>
      <c r="C340" s="27">
        <v>5536.559527</v>
      </c>
      <c r="D340" s="36">
        <v>8968.180163</v>
      </c>
      <c r="E340" s="19"/>
      <c r="J340" s="1"/>
      <c r="K340" s="1"/>
    </row>
    <row r="341" spans="1:11" ht="24" customHeight="1">
      <c r="A341" s="28" t="s">
        <v>55</v>
      </c>
      <c r="B341" s="27">
        <v>-0.26843</v>
      </c>
      <c r="C341" s="27">
        <v>-0.010496</v>
      </c>
      <c r="D341" s="36">
        <v>-0.278926</v>
      </c>
      <c r="E341" s="19"/>
      <c r="J341" s="1"/>
      <c r="K341" s="1"/>
    </row>
    <row r="342" spans="1:11" ht="12.75" customHeight="1">
      <c r="A342" s="45" t="s">
        <v>56</v>
      </c>
      <c r="B342" s="27">
        <v>462.414572</v>
      </c>
      <c r="C342" s="27">
        <v>263.267127</v>
      </c>
      <c r="D342" s="36">
        <v>725.681699</v>
      </c>
      <c r="E342" s="19"/>
      <c r="J342" s="1"/>
      <c r="K342" s="1"/>
    </row>
    <row r="343" spans="1:11" ht="12.75" customHeight="1">
      <c r="A343" s="28" t="s">
        <v>57</v>
      </c>
      <c r="B343" s="27">
        <v>-1955.5617439999999</v>
      </c>
      <c r="C343" s="27">
        <v>-2464.9873500000003</v>
      </c>
      <c r="D343" s="36">
        <v>-4420.549094</v>
      </c>
      <c r="E343" s="73"/>
      <c r="F343" s="73"/>
      <c r="G343" s="73"/>
      <c r="H343" s="73"/>
      <c r="I343" s="73"/>
      <c r="J343" s="1"/>
      <c r="K343" s="1"/>
    </row>
    <row r="344" spans="1:11" ht="12.75" customHeight="1">
      <c r="A344" s="45" t="s">
        <v>47</v>
      </c>
      <c r="B344" s="27">
        <v>-1442.616822</v>
      </c>
      <c r="C344" s="27">
        <v>-2303.584978</v>
      </c>
      <c r="D344" s="36">
        <v>-3746.2018</v>
      </c>
      <c r="G344" s="1"/>
      <c r="H344" s="1"/>
      <c r="I344" s="1"/>
      <c r="J344" s="1"/>
      <c r="K344" s="1"/>
    </row>
    <row r="345" spans="1:11" ht="24" customHeight="1">
      <c r="A345" s="28" t="s">
        <v>58</v>
      </c>
      <c r="B345" s="27">
        <v>-329.9865</v>
      </c>
      <c r="C345" s="27">
        <v>-478.281158</v>
      </c>
      <c r="D345" s="36">
        <v>-808.267658</v>
      </c>
      <c r="G345" s="1"/>
      <c r="H345" s="1"/>
      <c r="I345" s="1"/>
      <c r="J345" s="1"/>
      <c r="K345" s="1"/>
    </row>
    <row r="346" spans="1:11" ht="12.75" customHeight="1">
      <c r="A346" s="45" t="s">
        <v>49</v>
      </c>
      <c r="B346" s="27">
        <v>-5.194488</v>
      </c>
      <c r="C346" s="27">
        <v>-3.567915</v>
      </c>
      <c r="D346" s="36">
        <v>-8.762403</v>
      </c>
      <c r="E346" s="73"/>
      <c r="F346" s="73"/>
      <c r="G346" s="73"/>
      <c r="H346" s="73"/>
      <c r="I346" s="73"/>
      <c r="J346" s="1"/>
      <c r="K346" s="1"/>
    </row>
    <row r="347" spans="1:11" ht="12.75" customHeight="1">
      <c r="A347" s="63" t="s">
        <v>3</v>
      </c>
      <c r="B347" s="36">
        <v>160.407231</v>
      </c>
      <c r="C347" s="36">
        <v>549.393635</v>
      </c>
      <c r="D347" s="36">
        <v>709.800866</v>
      </c>
      <c r="E347" s="73"/>
      <c r="F347" s="73"/>
      <c r="G347" s="73"/>
      <c r="H347" s="73"/>
      <c r="I347" s="73"/>
      <c r="J347" s="1"/>
      <c r="K347" s="1"/>
    </row>
    <row r="348" spans="1:11" ht="12.75" customHeight="1">
      <c r="A348" s="45" t="s">
        <v>59</v>
      </c>
      <c r="B348" s="27">
        <v>-55.194871</v>
      </c>
      <c r="C348" s="27">
        <v>151.237635</v>
      </c>
      <c r="D348" s="36">
        <v>96.042764</v>
      </c>
      <c r="G348" s="1"/>
      <c r="H348" s="1"/>
      <c r="I348" s="1"/>
      <c r="J348" s="1"/>
      <c r="K348" s="1"/>
    </row>
    <row r="349" spans="1:11" ht="12.75" customHeight="1">
      <c r="A349" s="63" t="s">
        <v>60</v>
      </c>
      <c r="B349" s="36">
        <v>105.212354</v>
      </c>
      <c r="C349" s="36">
        <v>700.631266</v>
      </c>
      <c r="D349" s="36">
        <v>805.84362</v>
      </c>
      <c r="G349" s="1"/>
      <c r="H349" s="1"/>
      <c r="I349" s="1"/>
      <c r="J349" s="1"/>
      <c r="K349" s="1"/>
    </row>
    <row r="350" spans="1:11" ht="12.75" customHeight="1">
      <c r="A350" s="45" t="s">
        <v>61</v>
      </c>
      <c r="B350" s="27">
        <v>-26.353634</v>
      </c>
      <c r="C350" s="27">
        <v>36.980895</v>
      </c>
      <c r="D350" s="36">
        <v>10.627261</v>
      </c>
      <c r="G350" s="1"/>
      <c r="H350" s="1"/>
      <c r="I350" s="1"/>
      <c r="J350" s="1"/>
      <c r="K350" s="1"/>
    </row>
    <row r="351" spans="1:11" ht="12.75" customHeight="1">
      <c r="A351" s="45" t="s">
        <v>62</v>
      </c>
      <c r="B351" s="27">
        <v>-54.525259</v>
      </c>
      <c r="C351" s="27">
        <v>-130.075662</v>
      </c>
      <c r="D351" s="36">
        <v>-184.600921</v>
      </c>
      <c r="G351" s="1"/>
      <c r="H351" s="1"/>
      <c r="I351" s="1"/>
      <c r="J351" s="1"/>
      <c r="K351" s="1"/>
    </row>
    <row r="352" spans="1:11" ht="12.75" customHeight="1" thickBot="1">
      <c r="A352" s="181" t="s">
        <v>63</v>
      </c>
      <c r="B352" s="58">
        <v>24.333472</v>
      </c>
      <c r="C352" s="58">
        <v>607.536654</v>
      </c>
      <c r="D352" s="58">
        <v>631.870126</v>
      </c>
      <c r="G352" s="1"/>
      <c r="H352" s="1"/>
      <c r="I352" s="1"/>
      <c r="J352" s="1"/>
      <c r="K352" s="1"/>
    </row>
    <row r="353" spans="1:11" ht="12.75" customHeight="1" thickTop="1">
      <c r="A353" s="65"/>
      <c r="B353" s="60"/>
      <c r="C353" s="60"/>
      <c r="D353" s="60"/>
      <c r="G353" s="1"/>
      <c r="H353" s="1"/>
      <c r="I353" s="1"/>
      <c r="J353" s="1"/>
      <c r="K353" s="1"/>
    </row>
    <row r="354" spans="1:11" ht="12.75" customHeight="1">
      <c r="A354" s="65"/>
      <c r="B354" s="60"/>
      <c r="C354" s="60"/>
      <c r="D354" s="60"/>
      <c r="G354" s="1"/>
      <c r="H354" s="1"/>
      <c r="I354" s="1"/>
      <c r="J354" s="1"/>
      <c r="K354" s="1"/>
    </row>
    <row r="355" spans="1:11" ht="12.75" customHeight="1">
      <c r="A355" s="65"/>
      <c r="B355" s="60"/>
      <c r="C355" s="60"/>
      <c r="D355" s="60"/>
      <c r="E355" s="60"/>
      <c r="F355" s="73"/>
      <c r="I355" s="1"/>
      <c r="J355" s="1"/>
      <c r="K355" s="1"/>
    </row>
    <row r="356" spans="1:11" ht="12.75" customHeight="1">
      <c r="A356" s="30"/>
      <c r="B356" s="19"/>
      <c r="C356" s="19"/>
      <c r="D356" s="19"/>
      <c r="E356" s="19"/>
      <c r="F356" s="19"/>
      <c r="G356" s="73"/>
      <c r="H356" s="73"/>
      <c r="I356" s="73"/>
      <c r="J356" s="73"/>
      <c r="K356" s="73"/>
    </row>
    <row r="357" spans="1:11" ht="12.75">
      <c r="A357" s="18" t="s">
        <v>172</v>
      </c>
      <c r="B357" s="19"/>
      <c r="C357" s="19"/>
      <c r="D357" s="19"/>
      <c r="E357" s="19"/>
      <c r="F357" s="19"/>
      <c r="G357" s="73"/>
      <c r="H357" s="73"/>
      <c r="I357" s="73"/>
      <c r="J357" s="73"/>
      <c r="K357" s="73"/>
    </row>
    <row r="358" spans="1:7" ht="13.5" thickBot="1">
      <c r="A358" s="179" t="s">
        <v>200</v>
      </c>
      <c r="B358" s="180"/>
      <c r="C358" s="180"/>
      <c r="D358" s="180"/>
      <c r="E358" s="180"/>
      <c r="F358" s="136"/>
      <c r="G358" s="131"/>
    </row>
    <row r="359" spans="1:7" ht="12.75" thickBot="1" thickTop="1">
      <c r="A359" s="70"/>
      <c r="B359" s="156">
        <v>2006</v>
      </c>
      <c r="C359" s="156">
        <v>2007</v>
      </c>
      <c r="D359" s="156">
        <v>2008</v>
      </c>
      <c r="E359" s="156">
        <v>2009</v>
      </c>
      <c r="F359" s="156">
        <v>2010</v>
      </c>
      <c r="G359" s="156">
        <v>2011</v>
      </c>
    </row>
    <row r="360" spans="1:12" ht="12.75">
      <c r="A360" s="84" t="s">
        <v>64</v>
      </c>
      <c r="B360" s="54" t="s">
        <v>90</v>
      </c>
      <c r="C360" s="54" t="s">
        <v>90</v>
      </c>
      <c r="D360" s="54" t="s">
        <v>90</v>
      </c>
      <c r="E360" s="54" t="s">
        <v>90</v>
      </c>
      <c r="F360" s="54" t="s">
        <v>90</v>
      </c>
      <c r="G360" s="54" t="s">
        <v>90</v>
      </c>
      <c r="H360" s="66"/>
      <c r="I360" s="66"/>
      <c r="J360" s="66"/>
      <c r="K360" s="66"/>
      <c r="L360" s="15"/>
    </row>
    <row r="361" spans="1:7" ht="11.25">
      <c r="A361" s="84" t="s">
        <v>65</v>
      </c>
      <c r="B361" s="46">
        <v>80.731179</v>
      </c>
      <c r="C361" s="46">
        <v>82.472097</v>
      </c>
      <c r="D361" s="46">
        <v>104.344828</v>
      </c>
      <c r="E361" s="46">
        <v>195.901394</v>
      </c>
      <c r="F361" s="46">
        <v>198.887545</v>
      </c>
      <c r="G361" s="46">
        <v>186.799209</v>
      </c>
    </row>
    <row r="362" spans="1:12" ht="12.75">
      <c r="A362" s="84" t="s">
        <v>66</v>
      </c>
      <c r="B362" s="46">
        <v>7867.444022</v>
      </c>
      <c r="C362" s="46">
        <v>8451.401504</v>
      </c>
      <c r="D362" s="46">
        <v>8918.893617</v>
      </c>
      <c r="E362" s="46">
        <v>9482.839433</v>
      </c>
      <c r="F362" s="46">
        <v>10271.739589</v>
      </c>
      <c r="G362" s="46">
        <v>10792.34751</v>
      </c>
      <c r="H362" s="66"/>
      <c r="I362" s="66"/>
      <c r="J362" s="66"/>
      <c r="K362" s="66"/>
      <c r="L362" s="15"/>
    </row>
    <row r="363" spans="1:12" ht="11.25" customHeight="1">
      <c r="A363" s="84" t="s">
        <v>67</v>
      </c>
      <c r="B363" s="46">
        <v>3537.937194</v>
      </c>
      <c r="C363" s="46">
        <v>5001.04829</v>
      </c>
      <c r="D363" s="46">
        <v>5891.812022</v>
      </c>
      <c r="E363" s="46">
        <v>5944.150708</v>
      </c>
      <c r="F363" s="46">
        <v>9055.610559</v>
      </c>
      <c r="G363" s="46">
        <v>9526.277603</v>
      </c>
      <c r="H363" s="66"/>
      <c r="I363" s="66"/>
      <c r="J363" s="66"/>
      <c r="K363" s="66"/>
      <c r="L363" s="15"/>
    </row>
    <row r="364" spans="1:12" ht="12.75" customHeight="1">
      <c r="A364" s="85" t="s">
        <v>68</v>
      </c>
      <c r="B364" s="59">
        <v>11486.112396</v>
      </c>
      <c r="C364" s="59">
        <v>13534.921883</v>
      </c>
      <c r="D364" s="59">
        <v>14915.051105</v>
      </c>
      <c r="E364" s="59">
        <v>15622.89152</v>
      </c>
      <c r="F364" s="59">
        <v>19526.237693</v>
      </c>
      <c r="G364" s="59">
        <v>20505.424324</v>
      </c>
      <c r="H364" s="66"/>
      <c r="I364" s="66"/>
      <c r="J364" s="66"/>
      <c r="K364" s="66"/>
      <c r="L364" s="15"/>
    </row>
    <row r="365" spans="1:12" ht="12.75" customHeight="1">
      <c r="A365" s="84" t="s">
        <v>69</v>
      </c>
      <c r="B365" s="46">
        <v>2008.3947150000001</v>
      </c>
      <c r="C365" s="46">
        <v>2292.707837</v>
      </c>
      <c r="D365" s="46">
        <v>2218.41866</v>
      </c>
      <c r="E365" s="46">
        <v>2537.809144</v>
      </c>
      <c r="F365" s="46">
        <v>2723.5949149999997</v>
      </c>
      <c r="G365" s="46">
        <v>3045.543286</v>
      </c>
      <c r="H365" s="66"/>
      <c r="I365" s="66"/>
      <c r="J365" s="66"/>
      <c r="K365" s="66"/>
      <c r="L365" s="16"/>
    </row>
    <row r="366" spans="1:12" ht="12.75" customHeight="1">
      <c r="A366" s="84" t="s">
        <v>70</v>
      </c>
      <c r="B366" s="46">
        <v>556.868514</v>
      </c>
      <c r="C366" s="46">
        <v>720.348286</v>
      </c>
      <c r="D366" s="46">
        <v>571.708028</v>
      </c>
      <c r="E366" s="46">
        <v>548.139684</v>
      </c>
      <c r="F366" s="46">
        <v>865.575415</v>
      </c>
      <c r="G366" s="46">
        <v>535.715291</v>
      </c>
      <c r="H366" s="66"/>
      <c r="I366" s="66"/>
      <c r="J366" s="66"/>
      <c r="K366" s="66"/>
      <c r="L366" s="16"/>
    </row>
    <row r="367" spans="1:12" ht="12.75" customHeight="1">
      <c r="A367" s="84" t="s">
        <v>71</v>
      </c>
      <c r="B367" s="46">
        <v>1263.591569</v>
      </c>
      <c r="C367" s="46">
        <v>1321.002163</v>
      </c>
      <c r="D367" s="46">
        <v>1437.531273</v>
      </c>
      <c r="E367" s="46">
        <v>1271.043599</v>
      </c>
      <c r="F367" s="46">
        <v>1199.061884</v>
      </c>
      <c r="G367" s="46">
        <v>1087.56765</v>
      </c>
      <c r="H367" s="66"/>
      <c r="I367" s="66"/>
      <c r="J367" s="66"/>
      <c r="K367" s="66"/>
      <c r="L367" s="16"/>
    </row>
    <row r="368" spans="1:12" ht="12.75" customHeight="1">
      <c r="A368" s="85" t="s">
        <v>72</v>
      </c>
      <c r="B368" s="59">
        <v>3828.854801</v>
      </c>
      <c r="C368" s="59">
        <v>4334.058301</v>
      </c>
      <c r="D368" s="59">
        <v>4227.657083</v>
      </c>
      <c r="E368" s="59">
        <v>4356.99242</v>
      </c>
      <c r="F368" s="59">
        <v>4788.232214</v>
      </c>
      <c r="G368" s="59">
        <v>4668.82622</v>
      </c>
      <c r="H368" s="73"/>
      <c r="I368" s="73"/>
      <c r="J368" s="73"/>
      <c r="K368" s="66"/>
      <c r="L368" s="16"/>
    </row>
    <row r="369" spans="1:12" ht="12.75" customHeight="1">
      <c r="A369" s="85" t="s">
        <v>73</v>
      </c>
      <c r="B369" s="59">
        <v>15314.967199</v>
      </c>
      <c r="C369" s="59">
        <v>17868.980197</v>
      </c>
      <c r="D369" s="59">
        <v>19142.708191</v>
      </c>
      <c r="E369" s="59">
        <v>19979.883954</v>
      </c>
      <c r="F369" s="59">
        <v>24314.468912</v>
      </c>
      <c r="G369" s="59">
        <v>25174.250549</v>
      </c>
      <c r="H369" s="1"/>
      <c r="I369" s="1"/>
      <c r="J369" s="1"/>
      <c r="K369" s="66"/>
      <c r="L369" s="16"/>
    </row>
    <row r="370" spans="1:12" ht="12.75" customHeight="1">
      <c r="A370" s="84"/>
      <c r="B370" s="86"/>
      <c r="C370" s="46"/>
      <c r="H370" s="1"/>
      <c r="I370" s="1"/>
      <c r="J370" s="1"/>
      <c r="K370" s="66"/>
      <c r="L370" s="16"/>
    </row>
    <row r="371" spans="1:12" ht="12.75" customHeight="1">
      <c r="A371" s="84" t="s">
        <v>74</v>
      </c>
      <c r="B371" s="46">
        <v>4368.407649</v>
      </c>
      <c r="C371" s="46">
        <v>4042.234747</v>
      </c>
      <c r="D371" s="46">
        <v>4443.534263</v>
      </c>
      <c r="E371" s="46">
        <v>4348.184479</v>
      </c>
      <c r="F371" s="46">
        <v>5242.7208</v>
      </c>
      <c r="G371" s="46">
        <v>5294.084349</v>
      </c>
      <c r="H371" s="1"/>
      <c r="I371" s="1"/>
      <c r="J371" s="1"/>
      <c r="L371" s="16"/>
    </row>
    <row r="372" spans="1:12" ht="12.75" customHeight="1">
      <c r="A372" s="84" t="s">
        <v>75</v>
      </c>
      <c r="B372" s="46">
        <v>1244.474753</v>
      </c>
      <c r="C372" s="46">
        <v>1371.079031</v>
      </c>
      <c r="D372" s="46">
        <v>1546.036574</v>
      </c>
      <c r="E372" s="46">
        <v>1525.665154</v>
      </c>
      <c r="F372" s="46">
        <v>1503.682209</v>
      </c>
      <c r="G372" s="46">
        <v>1679.952801</v>
      </c>
      <c r="H372" s="73"/>
      <c r="I372" s="73"/>
      <c r="J372" s="73"/>
      <c r="K372" s="66"/>
      <c r="L372" s="16"/>
    </row>
    <row r="373" spans="1:12" ht="12.75" customHeight="1">
      <c r="A373" s="84" t="s">
        <v>76</v>
      </c>
      <c r="B373" s="46">
        <v>1913.863674</v>
      </c>
      <c r="C373" s="46">
        <v>2323.915441</v>
      </c>
      <c r="D373" s="46">
        <v>2458.179877</v>
      </c>
      <c r="E373" s="46">
        <v>2557.499775</v>
      </c>
      <c r="F373" s="46">
        <v>2722.893894</v>
      </c>
      <c r="G373" s="46">
        <v>3023.808014</v>
      </c>
      <c r="H373" s="73"/>
      <c r="I373" s="73"/>
      <c r="J373" s="73"/>
      <c r="K373" s="66"/>
      <c r="L373" s="16"/>
    </row>
    <row r="374" spans="1:12" ht="12.75" customHeight="1">
      <c r="A374" s="84" t="s">
        <v>77</v>
      </c>
      <c r="B374" s="46">
        <v>5444.861123</v>
      </c>
      <c r="C374" s="46">
        <v>6996.707572</v>
      </c>
      <c r="D374" s="46">
        <v>7514.016808</v>
      </c>
      <c r="E374" s="46">
        <v>6739.670295</v>
      </c>
      <c r="F374" s="46">
        <v>9744.694933</v>
      </c>
      <c r="G374" s="46">
        <v>10026.678735</v>
      </c>
      <c r="H374" s="1"/>
      <c r="I374" s="1"/>
      <c r="J374" s="1"/>
      <c r="K374" s="66"/>
      <c r="L374" s="16"/>
    </row>
    <row r="375" spans="1:12" ht="12.75" customHeight="1">
      <c r="A375" s="84" t="s">
        <v>78</v>
      </c>
      <c r="B375" s="46">
        <v>2343.36075</v>
      </c>
      <c r="C375" s="46">
        <v>3135.043104</v>
      </c>
      <c r="D375" s="46">
        <v>3180.939706</v>
      </c>
      <c r="E375" s="46">
        <v>4808.863502</v>
      </c>
      <c r="F375" s="46">
        <v>5100.47621</v>
      </c>
      <c r="G375" s="46">
        <v>5149.726642</v>
      </c>
      <c r="H375" s="1"/>
      <c r="I375" s="1"/>
      <c r="J375" s="1"/>
      <c r="K375" s="66"/>
      <c r="L375" s="16"/>
    </row>
    <row r="376" spans="1:12" ht="12.75" customHeight="1" thickBot="1">
      <c r="A376" s="89" t="s">
        <v>79</v>
      </c>
      <c r="B376" s="55">
        <v>15314.967916</v>
      </c>
      <c r="C376" s="55">
        <v>17868.9799</v>
      </c>
      <c r="D376" s="55">
        <v>19142.70842</v>
      </c>
      <c r="E376" s="55">
        <v>19979.883293</v>
      </c>
      <c r="F376" s="55">
        <v>24314.467938</v>
      </c>
      <c r="G376" s="55">
        <v>25174.25055</v>
      </c>
      <c r="H376" s="1"/>
      <c r="I376" s="1"/>
      <c r="J376" s="1"/>
      <c r="K376" s="66"/>
      <c r="L376" s="16"/>
    </row>
    <row r="377" spans="1:12" ht="12.75" customHeight="1" thickTop="1">
      <c r="A377" s="87"/>
      <c r="B377" s="88"/>
      <c r="C377" s="88"/>
      <c r="D377" s="88"/>
      <c r="E377" s="88"/>
      <c r="F377" s="88"/>
      <c r="G377" s="88"/>
      <c r="H377" s="1"/>
      <c r="I377" s="1"/>
      <c r="J377" s="1"/>
      <c r="K377" s="66"/>
      <c r="L377" s="16"/>
    </row>
    <row r="378" spans="1:12" ht="12.75" customHeight="1">
      <c r="A378" s="87"/>
      <c r="B378" s="88"/>
      <c r="C378" s="88"/>
      <c r="D378" s="88"/>
      <c r="E378" s="88"/>
      <c r="F378" s="88"/>
      <c r="G378" s="88"/>
      <c r="H378" s="1"/>
      <c r="I378" s="1"/>
      <c r="J378" s="1"/>
      <c r="K378" s="66"/>
      <c r="L378" s="16"/>
    </row>
    <row r="379" spans="1:12" ht="12.75" customHeight="1">
      <c r="A379" s="87"/>
      <c r="B379" s="88"/>
      <c r="C379" s="88"/>
      <c r="D379" s="88"/>
      <c r="E379" s="88"/>
      <c r="F379" s="88"/>
      <c r="H379" s="1"/>
      <c r="I379" s="1"/>
      <c r="J379" s="1"/>
      <c r="K379" s="66"/>
      <c r="L379" s="16"/>
    </row>
    <row r="380" spans="1:12" ht="12.75" customHeight="1">
      <c r="A380" s="30"/>
      <c r="B380" s="19"/>
      <c r="C380" s="19"/>
      <c r="D380" s="19"/>
      <c r="E380" s="19"/>
      <c r="F380" s="19"/>
      <c r="H380" s="1"/>
      <c r="I380" s="1"/>
      <c r="J380" s="1"/>
      <c r="L380" s="16"/>
    </row>
    <row r="381" spans="1:12" ht="12.75" customHeight="1">
      <c r="A381" s="18" t="s">
        <v>173</v>
      </c>
      <c r="B381" s="19"/>
      <c r="C381" s="19"/>
      <c r="D381" s="19"/>
      <c r="E381" s="19"/>
      <c r="F381" s="19"/>
      <c r="H381" s="1"/>
      <c r="I381" s="1"/>
      <c r="J381" s="1"/>
      <c r="L381" s="16"/>
    </row>
    <row r="382" spans="1:10" ht="12.75" customHeight="1" thickBot="1">
      <c r="A382" s="111" t="s">
        <v>201</v>
      </c>
      <c r="B382" s="131"/>
      <c r="C382" s="131"/>
      <c r="D382" s="131"/>
      <c r="E382" s="19"/>
      <c r="F382" s="19"/>
      <c r="G382" s="73"/>
      <c r="H382" s="73"/>
      <c r="I382" s="73"/>
      <c r="J382" s="73"/>
    </row>
    <row r="383" spans="1:11" ht="23.25" thickTop="1">
      <c r="A383" s="207"/>
      <c r="B383" s="150" t="s">
        <v>141</v>
      </c>
      <c r="C383" s="150" t="s">
        <v>154</v>
      </c>
      <c r="D383" s="226" t="s">
        <v>20</v>
      </c>
      <c r="E383" s="19"/>
      <c r="K383" s="1"/>
    </row>
    <row r="384" spans="1:11" ht="13.5" thickBot="1">
      <c r="A384" s="208"/>
      <c r="B384" s="143" t="s">
        <v>139</v>
      </c>
      <c r="C384" s="143" t="s">
        <v>144</v>
      </c>
      <c r="D384" s="225"/>
      <c r="E384" s="19"/>
      <c r="K384" s="1"/>
    </row>
    <row r="385" spans="1:11" ht="12.75">
      <c r="A385" s="45" t="s">
        <v>64</v>
      </c>
      <c r="B385" s="24" t="s">
        <v>90</v>
      </c>
      <c r="C385" s="24" t="s">
        <v>90</v>
      </c>
      <c r="D385" s="177" t="s">
        <v>90</v>
      </c>
      <c r="E385" s="19"/>
      <c r="K385" s="1"/>
    </row>
    <row r="386" spans="1:11" ht="12.75">
      <c r="A386" s="45" t="s">
        <v>65</v>
      </c>
      <c r="B386" s="27">
        <v>38.334174</v>
      </c>
      <c r="C386" s="27">
        <v>148.465035</v>
      </c>
      <c r="D386" s="36">
        <v>186.799209</v>
      </c>
      <c r="E386" s="19"/>
      <c r="K386" s="1"/>
    </row>
    <row r="387" spans="1:11" ht="12.75">
      <c r="A387" s="45" t="s">
        <v>66</v>
      </c>
      <c r="B387" s="27">
        <v>5137.279822</v>
      </c>
      <c r="C387" s="27">
        <v>5655.067688</v>
      </c>
      <c r="D387" s="36">
        <v>10792.34751</v>
      </c>
      <c r="E387" s="19"/>
      <c r="K387" s="1"/>
    </row>
    <row r="388" spans="1:11" ht="12.75">
      <c r="A388" s="45" t="s">
        <v>67</v>
      </c>
      <c r="B388" s="27">
        <v>1004.193635</v>
      </c>
      <c r="C388" s="27">
        <v>8522.083968</v>
      </c>
      <c r="D388" s="36">
        <v>9526.277603</v>
      </c>
      <c r="E388" s="19"/>
      <c r="K388" s="1"/>
    </row>
    <row r="389" spans="1:11" ht="12.75" customHeight="1">
      <c r="A389" s="63" t="s">
        <v>68</v>
      </c>
      <c r="B389" s="36">
        <v>6179.807635</v>
      </c>
      <c r="C389" s="36">
        <v>14325.616689</v>
      </c>
      <c r="D389" s="36">
        <v>20505.424324</v>
      </c>
      <c r="E389" s="73"/>
      <c r="K389" s="1"/>
    </row>
    <row r="390" spans="1:11" ht="12.75" customHeight="1">
      <c r="A390" s="45" t="s">
        <v>69</v>
      </c>
      <c r="B390" s="27">
        <v>1192.456599</v>
      </c>
      <c r="C390" s="27">
        <v>1853.086687</v>
      </c>
      <c r="D390" s="36">
        <v>3045.543286</v>
      </c>
      <c r="K390" s="16"/>
    </row>
    <row r="391" spans="1:11" ht="12.75" customHeight="1">
      <c r="A391" s="45" t="s">
        <v>70</v>
      </c>
      <c r="B391" s="27">
        <v>8.499063</v>
      </c>
      <c r="C391" s="27">
        <v>527.216228</v>
      </c>
      <c r="D391" s="36">
        <v>535.715291</v>
      </c>
      <c r="K391" s="16"/>
    </row>
    <row r="392" spans="1:11" ht="12.75" customHeight="1">
      <c r="A392" s="45" t="s">
        <v>71</v>
      </c>
      <c r="B392" s="27">
        <v>676.131021</v>
      </c>
      <c r="C392" s="27">
        <v>411.436629</v>
      </c>
      <c r="D392" s="36">
        <v>1087.56765</v>
      </c>
      <c r="K392" s="16"/>
    </row>
    <row r="393" spans="1:11" ht="12.75" customHeight="1">
      <c r="A393" s="63" t="s">
        <v>72</v>
      </c>
      <c r="B393" s="36">
        <v>1877.08668</v>
      </c>
      <c r="C393" s="36">
        <v>2791.73954</v>
      </c>
      <c r="D393" s="36">
        <v>4668.82622</v>
      </c>
      <c r="E393" s="73"/>
      <c r="F393" s="73"/>
      <c r="G393" s="73"/>
      <c r="H393" s="73"/>
      <c r="I393" s="73"/>
      <c r="K393" s="16"/>
    </row>
    <row r="394" spans="1:11" ht="12.75" customHeight="1">
      <c r="A394" s="63" t="s">
        <v>73</v>
      </c>
      <c r="B394" s="36">
        <v>8056.89432</v>
      </c>
      <c r="C394" s="36">
        <v>17117.356229</v>
      </c>
      <c r="D394" s="36">
        <v>25174.250549</v>
      </c>
      <c r="E394" s="73"/>
      <c r="G394" s="1"/>
      <c r="H394" s="1"/>
      <c r="I394" s="1"/>
      <c r="K394" s="16"/>
    </row>
    <row r="395" spans="1:11" ht="12.75" customHeight="1">
      <c r="A395" s="45"/>
      <c r="D395" s="178"/>
      <c r="G395" s="1"/>
      <c r="H395" s="1"/>
      <c r="I395" s="1"/>
      <c r="K395" s="16"/>
    </row>
    <row r="396" spans="1:11" ht="12.75" customHeight="1">
      <c r="A396" s="45" t="s">
        <v>74</v>
      </c>
      <c r="B396" s="27">
        <v>1314.940981</v>
      </c>
      <c r="C396" s="27">
        <v>3979.143368</v>
      </c>
      <c r="D396" s="36">
        <v>5294.084349</v>
      </c>
      <c r="G396" s="1"/>
      <c r="H396" s="1"/>
      <c r="I396" s="1"/>
      <c r="J396" s="1"/>
      <c r="K396" s="16"/>
    </row>
    <row r="397" spans="1:11" ht="12.75" customHeight="1">
      <c r="A397" s="45" t="s">
        <v>75</v>
      </c>
      <c r="B397" s="27">
        <v>463.18421</v>
      </c>
      <c r="C397" s="27">
        <v>1216.768591</v>
      </c>
      <c r="D397" s="36">
        <v>1679.952801</v>
      </c>
      <c r="F397" s="73"/>
      <c r="G397" s="73"/>
      <c r="H397" s="73"/>
      <c r="I397" s="73"/>
      <c r="J397" s="1"/>
      <c r="K397" s="16"/>
    </row>
    <row r="398" spans="1:11" ht="12.75" customHeight="1">
      <c r="A398" s="45" t="s">
        <v>76</v>
      </c>
      <c r="B398" s="27">
        <v>2329.55115</v>
      </c>
      <c r="C398" s="27">
        <v>694.256864</v>
      </c>
      <c r="D398" s="36">
        <v>3023.808014</v>
      </c>
      <c r="F398" s="73"/>
      <c r="G398" s="73"/>
      <c r="H398" s="73"/>
      <c r="I398" s="73"/>
      <c r="J398" s="1"/>
      <c r="K398" s="16"/>
    </row>
    <row r="399" spans="1:11" ht="12.75" customHeight="1">
      <c r="A399" s="45" t="s">
        <v>77</v>
      </c>
      <c r="B399" s="27">
        <v>1719.831577</v>
      </c>
      <c r="C399" s="27">
        <v>8306.847158</v>
      </c>
      <c r="D399" s="36">
        <v>10026.678735</v>
      </c>
      <c r="G399" s="1"/>
      <c r="H399" s="1"/>
      <c r="I399" s="1"/>
      <c r="J399" s="1"/>
      <c r="K399" s="16"/>
    </row>
    <row r="400" spans="1:11" ht="12.75" customHeight="1">
      <c r="A400" s="45" t="s">
        <v>78</v>
      </c>
      <c r="B400" s="27">
        <v>2229.38639</v>
      </c>
      <c r="C400" s="27">
        <v>2920.340252</v>
      </c>
      <c r="D400" s="36">
        <v>5149.726642</v>
      </c>
      <c r="G400" s="1"/>
      <c r="H400" s="1"/>
      <c r="I400" s="1"/>
      <c r="J400" s="1"/>
      <c r="K400" s="16"/>
    </row>
    <row r="401" spans="1:11" ht="12.75" customHeight="1" thickBot="1">
      <c r="A401" s="93" t="s">
        <v>79</v>
      </c>
      <c r="B401" s="55">
        <v>8056.894321</v>
      </c>
      <c r="C401" s="55">
        <v>17117.356229</v>
      </c>
      <c r="D401" s="55">
        <v>25174.25055</v>
      </c>
      <c r="E401" s="73"/>
      <c r="G401" s="1"/>
      <c r="H401" s="1"/>
      <c r="I401" s="1"/>
      <c r="J401" s="1"/>
      <c r="K401" s="16"/>
    </row>
    <row r="402" spans="1:11" ht="12.75" customHeight="1" thickTop="1">
      <c r="A402" s="164"/>
      <c r="B402" s="88"/>
      <c r="C402" s="88"/>
      <c r="D402" s="88"/>
      <c r="E402" s="73"/>
      <c r="G402" s="1"/>
      <c r="H402" s="1"/>
      <c r="I402" s="1"/>
      <c r="J402" s="1"/>
      <c r="K402" s="16"/>
    </row>
    <row r="403" spans="1:11" ht="12.75" customHeight="1">
      <c r="A403" s="164"/>
      <c r="B403" s="88"/>
      <c r="C403" s="88"/>
      <c r="D403" s="88"/>
      <c r="E403" s="73"/>
      <c r="G403" s="1"/>
      <c r="H403" s="1"/>
      <c r="I403" s="1"/>
      <c r="J403" s="1"/>
      <c r="K403" s="16"/>
    </row>
    <row r="404" spans="1:12" ht="12.75" customHeight="1">
      <c r="A404" s="65"/>
      <c r="B404" s="60"/>
      <c r="C404" s="60"/>
      <c r="D404" s="60"/>
      <c r="E404" s="60"/>
      <c r="F404" s="73"/>
      <c r="H404" s="1"/>
      <c r="I404" s="1"/>
      <c r="J404" s="1"/>
      <c r="K404" s="1"/>
      <c r="L404" s="16"/>
    </row>
    <row r="405" spans="1:12" ht="12.75" customHeight="1">
      <c r="A405" s="32"/>
      <c r="B405" s="68"/>
      <c r="C405" s="52"/>
      <c r="D405" s="52"/>
      <c r="H405" s="1"/>
      <c r="I405" s="1"/>
      <c r="J405" s="1"/>
      <c r="K405" s="1"/>
      <c r="L405" s="16"/>
    </row>
    <row r="406" spans="1:12" ht="12.75" customHeight="1">
      <c r="A406" s="18" t="s">
        <v>174</v>
      </c>
      <c r="B406" s="19"/>
      <c r="C406" s="19"/>
      <c r="D406" s="19"/>
      <c r="E406" s="19"/>
      <c r="F406" s="19"/>
      <c r="H406" s="1"/>
      <c r="I406" s="1"/>
      <c r="J406" s="1"/>
      <c r="K406" s="1"/>
      <c r="L406" s="16"/>
    </row>
    <row r="407" spans="1:12" ht="12.75" customHeight="1" thickBot="1">
      <c r="A407" s="111" t="s">
        <v>202</v>
      </c>
      <c r="B407" s="131"/>
      <c r="C407" s="131"/>
      <c r="D407" s="131"/>
      <c r="E407" s="19"/>
      <c r="F407" s="19"/>
      <c r="G407" s="73"/>
      <c r="H407" s="73"/>
      <c r="I407" s="73"/>
      <c r="J407" s="73"/>
      <c r="K407" s="1"/>
      <c r="L407" s="16"/>
    </row>
    <row r="408" spans="1:11" ht="23.25" thickTop="1">
      <c r="A408" s="207"/>
      <c r="B408" s="150" t="s">
        <v>141</v>
      </c>
      <c r="C408" s="150" t="s">
        <v>154</v>
      </c>
      <c r="D408" s="226" t="s">
        <v>20</v>
      </c>
      <c r="J408" s="1"/>
      <c r="K408" s="1"/>
    </row>
    <row r="409" spans="1:11" ht="13.5" customHeight="1" thickBot="1">
      <c r="A409" s="208"/>
      <c r="B409" s="143" t="s">
        <v>139</v>
      </c>
      <c r="C409" s="143" t="s">
        <v>144</v>
      </c>
      <c r="D409" s="227"/>
      <c r="J409" s="1"/>
      <c r="K409" s="1"/>
    </row>
    <row r="410" spans="1:11" ht="12.75" customHeight="1">
      <c r="A410" s="45" t="s">
        <v>64</v>
      </c>
      <c r="B410" s="197" t="s">
        <v>90</v>
      </c>
      <c r="C410" s="197" t="s">
        <v>90</v>
      </c>
      <c r="D410" s="198" t="s">
        <v>90</v>
      </c>
      <c r="J410" s="1"/>
      <c r="K410" s="1"/>
    </row>
    <row r="411" spans="1:11" ht="12.75" customHeight="1">
      <c r="A411" s="45" t="s">
        <v>65</v>
      </c>
      <c r="B411" s="199">
        <v>33.185864</v>
      </c>
      <c r="C411" s="199">
        <v>165.701681</v>
      </c>
      <c r="D411" s="200">
        <v>198.887545</v>
      </c>
      <c r="J411" s="1"/>
      <c r="K411" s="1"/>
    </row>
    <row r="412" spans="1:11" ht="12.75" customHeight="1">
      <c r="A412" s="45" t="s">
        <v>66</v>
      </c>
      <c r="B412" s="199">
        <v>4657.906108</v>
      </c>
      <c r="C412" s="199">
        <v>5613.833481</v>
      </c>
      <c r="D412" s="200">
        <v>10271.739589</v>
      </c>
      <c r="J412" s="1"/>
      <c r="K412" s="1"/>
    </row>
    <row r="413" spans="1:11" ht="12.75" customHeight="1">
      <c r="A413" s="45" t="s">
        <v>67</v>
      </c>
      <c r="B413" s="199">
        <v>746.284185</v>
      </c>
      <c r="C413" s="199">
        <v>8309.326374</v>
      </c>
      <c r="D413" s="200">
        <v>9055.610559</v>
      </c>
      <c r="J413" s="1"/>
      <c r="K413" s="1"/>
    </row>
    <row r="414" spans="1:11" ht="12.75" customHeight="1">
      <c r="A414" s="63" t="s">
        <v>68</v>
      </c>
      <c r="B414" s="200">
        <v>5437.376157</v>
      </c>
      <c r="C414" s="200">
        <v>14088.861536</v>
      </c>
      <c r="D414" s="200">
        <v>19526.237693</v>
      </c>
      <c r="J414" s="1"/>
      <c r="K414" s="1"/>
    </row>
    <row r="415" spans="1:11" ht="12.75" customHeight="1">
      <c r="A415" s="45" t="s">
        <v>69</v>
      </c>
      <c r="B415" s="199">
        <v>1021.589209</v>
      </c>
      <c r="C415" s="199">
        <v>1702.005706</v>
      </c>
      <c r="D415" s="200">
        <v>2723.594915</v>
      </c>
      <c r="J415" s="1"/>
      <c r="K415" s="1"/>
    </row>
    <row r="416" spans="1:11" ht="12.75" customHeight="1">
      <c r="A416" s="45" t="s">
        <v>70</v>
      </c>
      <c r="B416" s="199">
        <v>13.009477</v>
      </c>
      <c r="C416" s="199">
        <v>852.565938</v>
      </c>
      <c r="D416" s="200">
        <v>865.575415</v>
      </c>
      <c r="J416" s="1"/>
      <c r="K416" s="1"/>
    </row>
    <row r="417" spans="1:11" ht="12.75" customHeight="1">
      <c r="A417" s="45" t="s">
        <v>71</v>
      </c>
      <c r="B417" s="199">
        <v>723.049337</v>
      </c>
      <c r="C417" s="199">
        <v>476.012547</v>
      </c>
      <c r="D417" s="200">
        <v>1199.061884</v>
      </c>
      <c r="J417" s="1"/>
      <c r="K417" s="1"/>
    </row>
    <row r="418" spans="1:11" ht="12.75" customHeight="1">
      <c r="A418" s="63" t="s">
        <v>72</v>
      </c>
      <c r="B418" s="200">
        <v>1757.648019</v>
      </c>
      <c r="C418" s="200">
        <v>3030.584195</v>
      </c>
      <c r="D418" s="200">
        <v>4788.232214</v>
      </c>
      <c r="J418" s="1"/>
      <c r="K418" s="1"/>
    </row>
    <row r="419" spans="1:11" ht="12.75" customHeight="1">
      <c r="A419" s="63" t="s">
        <v>73</v>
      </c>
      <c r="B419" s="200">
        <v>7195.024181</v>
      </c>
      <c r="C419" s="200">
        <v>17119.444731</v>
      </c>
      <c r="D419" s="200">
        <v>24314.468912</v>
      </c>
      <c r="J419" s="1"/>
      <c r="K419" s="1"/>
    </row>
    <row r="420" spans="1:11" ht="12.75" customHeight="1">
      <c r="A420" s="45"/>
      <c r="B420" s="201"/>
      <c r="C420" s="201"/>
      <c r="D420" s="202"/>
      <c r="J420" s="1"/>
      <c r="K420" s="1"/>
    </row>
    <row r="421" spans="1:11" ht="12.75" customHeight="1">
      <c r="A421" s="45" t="s">
        <v>74</v>
      </c>
      <c r="B421" s="199">
        <v>1298.115533</v>
      </c>
      <c r="C421" s="199">
        <v>3944.605267</v>
      </c>
      <c r="D421" s="200">
        <v>5242.7208</v>
      </c>
      <c r="J421" s="1"/>
      <c r="K421" s="1"/>
    </row>
    <row r="422" spans="1:11" ht="12.75" customHeight="1">
      <c r="A422" s="45" t="s">
        <v>75</v>
      </c>
      <c r="B422" s="199">
        <v>414.261504</v>
      </c>
      <c r="C422" s="199">
        <v>1089.420705</v>
      </c>
      <c r="D422" s="200">
        <v>1503.682209</v>
      </c>
      <c r="J422" s="1"/>
      <c r="K422" s="1"/>
    </row>
    <row r="423" spans="1:11" ht="12.75" customHeight="1">
      <c r="A423" s="45" t="s">
        <v>76</v>
      </c>
      <c r="B423" s="199">
        <v>2159.097198</v>
      </c>
      <c r="C423" s="199">
        <v>563.796696</v>
      </c>
      <c r="D423" s="200">
        <v>2722.893894</v>
      </c>
      <c r="J423" s="1"/>
      <c r="K423" s="1"/>
    </row>
    <row r="424" spans="1:11" ht="12.75" customHeight="1">
      <c r="A424" s="45" t="s">
        <v>77</v>
      </c>
      <c r="B424" s="199">
        <v>1370.427752</v>
      </c>
      <c r="C424" s="199">
        <v>8374.267181</v>
      </c>
      <c r="D424" s="200">
        <v>9744.694933</v>
      </c>
      <c r="J424" s="1"/>
      <c r="K424" s="1"/>
    </row>
    <row r="425" spans="1:11" ht="12.75" customHeight="1">
      <c r="A425" s="45" t="s">
        <v>78</v>
      </c>
      <c r="B425" s="199">
        <v>1953.121238</v>
      </c>
      <c r="C425" s="199">
        <v>3147.354972</v>
      </c>
      <c r="D425" s="200">
        <v>5100.47621</v>
      </c>
      <c r="J425" s="1"/>
      <c r="K425" s="1"/>
    </row>
    <row r="426" spans="1:11" ht="12.75" customHeight="1" thickBot="1">
      <c r="A426" s="93" t="s">
        <v>79</v>
      </c>
      <c r="B426" s="203">
        <v>7195.023224</v>
      </c>
      <c r="C426" s="203">
        <v>17119.444714</v>
      </c>
      <c r="D426" s="203">
        <v>24314.467938</v>
      </c>
      <c r="J426" s="1"/>
      <c r="K426" s="1"/>
    </row>
    <row r="427" ht="12" thickTop="1">
      <c r="F427" s="1"/>
    </row>
    <row r="428" ht="11.25"/>
  </sheetData>
  <sheetProtection/>
  <mergeCells count="24">
    <mergeCell ref="A243:A244"/>
    <mergeCell ref="B219:F219"/>
    <mergeCell ref="D317:D318"/>
    <mergeCell ref="A317:A318"/>
    <mergeCell ref="A408:A409"/>
    <mergeCell ref="A383:A384"/>
    <mergeCell ref="D383:D384"/>
    <mergeCell ref="D408:D409"/>
    <mergeCell ref="A338:A339"/>
    <mergeCell ref="D338:D339"/>
    <mergeCell ref="B55:G55"/>
    <mergeCell ref="B81:G81"/>
    <mergeCell ref="A159:A160"/>
    <mergeCell ref="A179:A180"/>
    <mergeCell ref="B199:F199"/>
    <mergeCell ref="B107:E107"/>
    <mergeCell ref="B133:E133"/>
    <mergeCell ref="E179:E180"/>
    <mergeCell ref="E159:E160"/>
    <mergeCell ref="A28:A29"/>
    <mergeCell ref="B28:C28"/>
    <mergeCell ref="D28:E28"/>
    <mergeCell ref="B29:C29"/>
    <mergeCell ref="D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rowBreaks count="18" manualBreakCount="18">
    <brk id="25" max="255" man="1"/>
    <brk id="52" max="255" man="1"/>
    <brk id="78" max="255" man="1"/>
    <brk id="104" max="255" man="1"/>
    <brk id="130" max="255" man="1"/>
    <brk id="156" max="255" man="1"/>
    <brk id="176" max="255" man="1"/>
    <brk id="196" max="255" man="1"/>
    <brk id="216" max="255" man="1"/>
    <brk id="236" max="255" man="1"/>
    <brk id="250" max="255" man="1"/>
    <brk id="272" max="255" man="1"/>
    <brk id="294" max="255" man="1"/>
    <brk id="314" max="255" man="1"/>
    <brk id="335" max="255" man="1"/>
    <brk id="356" max="255" man="1"/>
    <brk id="380" max="255" man="1"/>
    <brk id="40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3"/>
  <sheetViews>
    <sheetView zoomScalePageLayoutView="0" workbookViewId="0" topLeftCell="A1">
      <selection activeCell="P1" sqref="P1"/>
    </sheetView>
  </sheetViews>
  <sheetFormatPr defaultColWidth="9.140625" defaultRowHeight="12.75"/>
  <sheetData>
    <row r="1" ht="15.75">
      <c r="A1" s="134" t="s">
        <v>209</v>
      </c>
    </row>
    <row r="2" ht="15">
      <c r="A2" s="135" t="s">
        <v>262</v>
      </c>
    </row>
    <row r="28" ht="15.75">
      <c r="A28" s="134" t="s">
        <v>203</v>
      </c>
    </row>
    <row r="29" ht="15">
      <c r="A29" s="135" t="s">
        <v>208</v>
      </c>
    </row>
    <row r="55" ht="15.75">
      <c r="A55" s="134" t="s">
        <v>204</v>
      </c>
    </row>
    <row r="56" ht="15">
      <c r="A56" s="135" t="s">
        <v>205</v>
      </c>
    </row>
    <row r="82" ht="15.75">
      <c r="A82" s="134" t="s">
        <v>206</v>
      </c>
    </row>
    <row r="83" ht="15">
      <c r="A83" s="135" t="s">
        <v>207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rowBreaks count="3" manualBreakCount="3">
    <brk id="27" max="255" man="1"/>
    <brk id="54" max="255" man="1"/>
    <brk id="81" max="255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8"/>
  <sheetViews>
    <sheetView zoomScale="110" zoomScaleNormal="110" zoomScalePageLayoutView="0" workbookViewId="0" topLeftCell="A1">
      <selection activeCell="O1" sqref="O1"/>
    </sheetView>
  </sheetViews>
  <sheetFormatPr defaultColWidth="9.140625" defaultRowHeight="12.75"/>
  <cols>
    <col min="1" max="1" width="20.57421875" style="104" customWidth="1"/>
    <col min="2" max="13" width="8.7109375" style="104" customWidth="1"/>
    <col min="14" max="16384" width="9.140625" style="104" customWidth="1"/>
  </cols>
  <sheetData>
    <row r="1" ht="12.75">
      <c r="A1" s="18" t="s">
        <v>182</v>
      </c>
    </row>
    <row r="2" spans="1:13" ht="12.75" thickBot="1">
      <c r="A2" s="111" t="s">
        <v>181</v>
      </c>
      <c r="B2" s="111"/>
      <c r="C2" s="111"/>
      <c r="D2" s="111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36" customHeight="1" thickTop="1">
      <c r="A3" s="112"/>
      <c r="B3" s="229" t="s">
        <v>125</v>
      </c>
      <c r="C3" s="229"/>
      <c r="D3" s="229"/>
      <c r="E3" s="229" t="s">
        <v>126</v>
      </c>
      <c r="F3" s="229"/>
      <c r="G3" s="229"/>
      <c r="H3" s="229" t="s">
        <v>104</v>
      </c>
      <c r="I3" s="229"/>
      <c r="J3" s="229"/>
      <c r="K3" s="229" t="s">
        <v>132</v>
      </c>
      <c r="L3" s="229"/>
      <c r="M3" s="229"/>
    </row>
    <row r="4" spans="1:14" ht="12">
      <c r="A4" s="112"/>
      <c r="B4" s="212" t="s">
        <v>99</v>
      </c>
      <c r="C4" s="212"/>
      <c r="D4" s="212"/>
      <c r="E4" s="212" t="s">
        <v>109</v>
      </c>
      <c r="F4" s="212"/>
      <c r="G4" s="212"/>
      <c r="H4" s="212" t="s">
        <v>101</v>
      </c>
      <c r="I4" s="212"/>
      <c r="J4" s="212"/>
      <c r="K4" s="212" t="s">
        <v>108</v>
      </c>
      <c r="L4" s="212"/>
      <c r="M4" s="212"/>
      <c r="N4" s="106"/>
    </row>
    <row r="5" spans="1:14" ht="12" thickBot="1">
      <c r="A5" s="33"/>
      <c r="B5" s="156">
        <v>2008</v>
      </c>
      <c r="C5" s="156">
        <v>2009</v>
      </c>
      <c r="D5" s="156">
        <v>2010</v>
      </c>
      <c r="E5" s="156">
        <v>2008</v>
      </c>
      <c r="F5" s="156">
        <v>2009</v>
      </c>
      <c r="G5" s="156">
        <v>2010</v>
      </c>
      <c r="H5" s="156">
        <v>2008</v>
      </c>
      <c r="I5" s="156">
        <v>2009</v>
      </c>
      <c r="J5" s="156">
        <v>2010</v>
      </c>
      <c r="K5" s="156">
        <v>2008</v>
      </c>
      <c r="L5" s="156">
        <v>2009</v>
      </c>
      <c r="M5" s="156">
        <v>2010</v>
      </c>
      <c r="N5" s="106"/>
    </row>
    <row r="6" spans="1:22" ht="11.25">
      <c r="A6" s="26" t="s">
        <v>111</v>
      </c>
      <c r="B6" s="27">
        <v>47</v>
      </c>
      <c r="C6" s="27">
        <v>46</v>
      </c>
      <c r="D6" s="117">
        <v>64</v>
      </c>
      <c r="E6" s="107">
        <v>2</v>
      </c>
      <c r="F6" s="107">
        <v>2</v>
      </c>
      <c r="G6" s="102">
        <v>3</v>
      </c>
      <c r="H6" s="118">
        <v>0</v>
      </c>
      <c r="I6" s="102">
        <v>0</v>
      </c>
      <c r="J6" s="118">
        <v>0</v>
      </c>
      <c r="K6" s="107">
        <v>0</v>
      </c>
      <c r="L6" s="102">
        <v>0</v>
      </c>
      <c r="M6" s="102">
        <v>0</v>
      </c>
      <c r="N6" s="106"/>
      <c r="Q6" s="108"/>
      <c r="U6" s="108"/>
      <c r="V6" s="108"/>
    </row>
    <row r="7" spans="1:22" ht="11.25">
      <c r="A7" s="26" t="s">
        <v>117</v>
      </c>
      <c r="B7" s="27">
        <v>74</v>
      </c>
      <c r="C7" s="27">
        <v>68</v>
      </c>
      <c r="D7" s="75">
        <v>60</v>
      </c>
      <c r="E7" s="102">
        <v>358</v>
      </c>
      <c r="F7" s="102">
        <v>310</v>
      </c>
      <c r="G7" s="102">
        <v>295</v>
      </c>
      <c r="H7" s="102">
        <v>14</v>
      </c>
      <c r="I7" s="102">
        <v>13</v>
      </c>
      <c r="J7" s="102">
        <v>12</v>
      </c>
      <c r="K7" s="102">
        <v>5</v>
      </c>
      <c r="L7" s="102">
        <v>5</v>
      </c>
      <c r="M7" s="102">
        <v>6</v>
      </c>
      <c r="N7" s="106"/>
      <c r="Q7" s="108"/>
      <c r="U7" s="108"/>
      <c r="V7" s="108"/>
    </row>
    <row r="8" spans="1:22" ht="11.25">
      <c r="A8" s="26" t="s">
        <v>120</v>
      </c>
      <c r="B8" s="27">
        <v>131</v>
      </c>
      <c r="C8" s="27">
        <v>127</v>
      </c>
      <c r="D8" s="75">
        <v>122</v>
      </c>
      <c r="E8" s="102">
        <v>127</v>
      </c>
      <c r="F8" s="102">
        <v>127</v>
      </c>
      <c r="G8" s="102">
        <v>118</v>
      </c>
      <c r="H8" s="102">
        <v>74</v>
      </c>
      <c r="I8" s="102">
        <v>69</v>
      </c>
      <c r="J8" s="102">
        <v>70</v>
      </c>
      <c r="K8" s="102">
        <v>5</v>
      </c>
      <c r="L8" s="102">
        <v>5</v>
      </c>
      <c r="M8" s="102">
        <v>6</v>
      </c>
      <c r="Q8" s="108"/>
      <c r="U8" s="108"/>
      <c r="V8" s="108"/>
    </row>
    <row r="9" spans="1:22" ht="11.25">
      <c r="A9" s="26" t="s">
        <v>118</v>
      </c>
      <c r="B9" s="27">
        <v>436</v>
      </c>
      <c r="C9" s="27">
        <v>370</v>
      </c>
      <c r="D9" s="75">
        <v>554</v>
      </c>
      <c r="E9" s="102">
        <v>261</v>
      </c>
      <c r="F9" s="102">
        <v>116</v>
      </c>
      <c r="G9" s="102">
        <v>173</v>
      </c>
      <c r="H9" s="102">
        <v>180</v>
      </c>
      <c r="I9" s="27" t="s">
        <v>95</v>
      </c>
      <c r="J9" s="102">
        <v>223</v>
      </c>
      <c r="K9" s="102">
        <v>916</v>
      </c>
      <c r="L9" s="102">
        <v>892</v>
      </c>
      <c r="M9" s="102">
        <v>800</v>
      </c>
      <c r="Q9" s="108"/>
      <c r="U9" s="108"/>
      <c r="V9" s="108"/>
    </row>
    <row r="10" spans="1:22" ht="11.25">
      <c r="A10" s="26" t="s">
        <v>110</v>
      </c>
      <c r="B10" s="27" t="s">
        <v>95</v>
      </c>
      <c r="C10" s="27">
        <v>2077</v>
      </c>
      <c r="D10" s="75" t="s">
        <v>95</v>
      </c>
      <c r="E10" s="27" t="s">
        <v>95</v>
      </c>
      <c r="F10" s="102">
        <v>741</v>
      </c>
      <c r="G10" s="27" t="s">
        <v>95</v>
      </c>
      <c r="H10" s="27" t="s">
        <v>95</v>
      </c>
      <c r="I10" s="102">
        <v>0</v>
      </c>
      <c r="J10" s="27" t="s">
        <v>95</v>
      </c>
      <c r="K10" s="27" t="s">
        <v>95</v>
      </c>
      <c r="L10" s="102">
        <v>0</v>
      </c>
      <c r="M10" s="27" t="s">
        <v>95</v>
      </c>
      <c r="Q10" s="108"/>
      <c r="U10" s="108"/>
      <c r="V10" s="108"/>
    </row>
    <row r="11" spans="1:22" ht="11.25">
      <c r="A11" s="26" t="s">
        <v>122</v>
      </c>
      <c r="B11" s="27" t="s">
        <v>95</v>
      </c>
      <c r="C11" s="27" t="s">
        <v>95</v>
      </c>
      <c r="D11" s="75" t="s">
        <v>95</v>
      </c>
      <c r="E11" s="27" t="s">
        <v>95</v>
      </c>
      <c r="F11" s="27" t="s">
        <v>95</v>
      </c>
      <c r="G11" s="27" t="s">
        <v>95</v>
      </c>
      <c r="H11" s="27" t="s">
        <v>95</v>
      </c>
      <c r="I11" s="27" t="s">
        <v>95</v>
      </c>
      <c r="J11" s="27" t="s">
        <v>95</v>
      </c>
      <c r="K11" s="102">
        <v>0</v>
      </c>
      <c r="L11" s="102">
        <v>0</v>
      </c>
      <c r="M11" s="102">
        <v>0</v>
      </c>
      <c r="Q11" s="108"/>
      <c r="U11" s="108"/>
      <c r="V11" s="108"/>
    </row>
    <row r="12" spans="1:22" ht="11.25">
      <c r="A12" s="26" t="s">
        <v>113</v>
      </c>
      <c r="B12" s="27">
        <v>453</v>
      </c>
      <c r="C12" s="27">
        <v>466</v>
      </c>
      <c r="D12" s="75">
        <v>469</v>
      </c>
      <c r="E12" s="102">
        <v>186</v>
      </c>
      <c r="F12" s="102">
        <v>179</v>
      </c>
      <c r="G12" s="102">
        <v>192</v>
      </c>
      <c r="H12" s="102">
        <v>682</v>
      </c>
      <c r="I12" s="102">
        <v>739</v>
      </c>
      <c r="J12" s="102">
        <v>796</v>
      </c>
      <c r="K12" s="102">
        <v>142</v>
      </c>
      <c r="L12" s="102">
        <v>114</v>
      </c>
      <c r="M12" s="102">
        <v>130</v>
      </c>
      <c r="Q12" s="108"/>
      <c r="U12" s="108"/>
      <c r="V12" s="108"/>
    </row>
    <row r="13" spans="1:22" ht="11.25">
      <c r="A13" s="26" t="s">
        <v>121</v>
      </c>
      <c r="B13" s="27">
        <v>596</v>
      </c>
      <c r="C13" s="27">
        <v>635</v>
      </c>
      <c r="D13" s="75">
        <v>636</v>
      </c>
      <c r="E13" s="102">
        <v>61</v>
      </c>
      <c r="F13" s="102">
        <v>65</v>
      </c>
      <c r="G13" s="102">
        <v>53</v>
      </c>
      <c r="H13" s="102">
        <v>0</v>
      </c>
      <c r="I13" s="102">
        <v>0</v>
      </c>
      <c r="J13" s="102">
        <v>6</v>
      </c>
      <c r="K13" s="102">
        <v>9</v>
      </c>
      <c r="L13" s="102">
        <v>10</v>
      </c>
      <c r="M13" s="102">
        <v>7</v>
      </c>
      <c r="Q13" s="108"/>
      <c r="U13" s="108"/>
      <c r="V13" s="108"/>
    </row>
    <row r="14" spans="1:22" ht="11.25">
      <c r="A14" s="26" t="s">
        <v>112</v>
      </c>
      <c r="B14" s="27">
        <v>133</v>
      </c>
      <c r="C14" s="27">
        <v>145</v>
      </c>
      <c r="D14" s="75">
        <v>175</v>
      </c>
      <c r="E14" s="102">
        <v>552</v>
      </c>
      <c r="F14" s="102">
        <v>598</v>
      </c>
      <c r="G14" s="102">
        <v>569</v>
      </c>
      <c r="H14" s="102">
        <v>655</v>
      </c>
      <c r="I14" s="102">
        <v>663</v>
      </c>
      <c r="J14" s="102">
        <v>772</v>
      </c>
      <c r="K14" s="102">
        <v>2981</v>
      </c>
      <c r="L14" s="102">
        <v>3029</v>
      </c>
      <c r="M14" s="102">
        <v>3487</v>
      </c>
      <c r="Q14" s="108"/>
      <c r="U14" s="108"/>
      <c r="V14" s="108"/>
    </row>
    <row r="15" spans="1:22" ht="11.25">
      <c r="A15" s="26" t="s">
        <v>114</v>
      </c>
      <c r="B15" s="27">
        <v>431</v>
      </c>
      <c r="C15" s="27">
        <v>426</v>
      </c>
      <c r="D15" s="75">
        <v>419</v>
      </c>
      <c r="E15" s="102">
        <v>1267</v>
      </c>
      <c r="F15" s="102">
        <v>1288</v>
      </c>
      <c r="G15" s="102">
        <v>1289</v>
      </c>
      <c r="H15" s="102">
        <v>15</v>
      </c>
      <c r="I15" s="102">
        <v>14</v>
      </c>
      <c r="J15" s="102">
        <v>14</v>
      </c>
      <c r="K15" s="102">
        <v>0</v>
      </c>
      <c r="L15" s="102">
        <v>1</v>
      </c>
      <c r="M15" s="102">
        <v>1</v>
      </c>
      <c r="Q15" s="108"/>
      <c r="U15" s="108"/>
      <c r="V15" s="108"/>
    </row>
    <row r="16" spans="1:22" ht="11.25">
      <c r="A16" s="26" t="s">
        <v>123</v>
      </c>
      <c r="B16" s="27">
        <v>125</v>
      </c>
      <c r="C16" s="27">
        <v>132</v>
      </c>
      <c r="D16" s="75">
        <v>133</v>
      </c>
      <c r="E16" s="102">
        <v>51</v>
      </c>
      <c r="F16" s="102">
        <v>50</v>
      </c>
      <c r="G16" s="102">
        <v>42</v>
      </c>
      <c r="H16" s="102">
        <v>43</v>
      </c>
      <c r="I16" s="102">
        <v>43</v>
      </c>
      <c r="J16" s="102">
        <v>41</v>
      </c>
      <c r="K16" s="102">
        <v>1</v>
      </c>
      <c r="L16" s="102">
        <v>0</v>
      </c>
      <c r="M16" s="102">
        <v>0</v>
      </c>
      <c r="Q16" s="108"/>
      <c r="U16" s="108"/>
      <c r="V16" s="108"/>
    </row>
    <row r="17" spans="1:22" ht="11.25">
      <c r="A17" s="26" t="s">
        <v>119</v>
      </c>
      <c r="B17" s="27">
        <v>201</v>
      </c>
      <c r="C17" s="27">
        <v>185</v>
      </c>
      <c r="D17" s="75">
        <v>197</v>
      </c>
      <c r="E17" s="102">
        <v>71</v>
      </c>
      <c r="F17" s="102">
        <v>72</v>
      </c>
      <c r="G17" s="102">
        <v>76</v>
      </c>
      <c r="H17" s="102">
        <v>60</v>
      </c>
      <c r="I17" s="102">
        <v>69</v>
      </c>
      <c r="J17" s="102">
        <v>57</v>
      </c>
      <c r="K17" s="102">
        <v>10</v>
      </c>
      <c r="L17" s="102">
        <v>8</v>
      </c>
      <c r="M17" s="102">
        <v>6</v>
      </c>
      <c r="Q17" s="108"/>
      <c r="U17" s="108"/>
      <c r="V17" s="108"/>
    </row>
    <row r="18" spans="1:22" ht="11.25">
      <c r="A18" s="26" t="s">
        <v>115</v>
      </c>
      <c r="B18" s="27">
        <v>593</v>
      </c>
      <c r="C18" s="27">
        <v>565</v>
      </c>
      <c r="D18" s="75">
        <v>539</v>
      </c>
      <c r="E18" s="102">
        <v>676</v>
      </c>
      <c r="F18" s="102">
        <v>650</v>
      </c>
      <c r="G18" s="102">
        <v>647</v>
      </c>
      <c r="H18" s="102">
        <v>175</v>
      </c>
      <c r="I18" s="102">
        <v>163</v>
      </c>
      <c r="J18" s="102">
        <v>171</v>
      </c>
      <c r="K18" s="102">
        <v>86</v>
      </c>
      <c r="L18" s="102">
        <v>79</v>
      </c>
      <c r="M18" s="102">
        <v>75</v>
      </c>
      <c r="Q18" s="108"/>
      <c r="U18" s="108"/>
      <c r="V18" s="108"/>
    </row>
    <row r="19" spans="1:22" ht="11.25">
      <c r="A19" s="26" t="s">
        <v>124</v>
      </c>
      <c r="B19" s="27">
        <v>489</v>
      </c>
      <c r="C19" s="27">
        <v>494</v>
      </c>
      <c r="D19" s="75">
        <v>515</v>
      </c>
      <c r="E19" s="102">
        <v>236</v>
      </c>
      <c r="F19" s="102">
        <v>239</v>
      </c>
      <c r="G19" s="102">
        <v>246</v>
      </c>
      <c r="H19" s="102">
        <v>420</v>
      </c>
      <c r="I19" s="102">
        <v>401</v>
      </c>
      <c r="J19" s="102">
        <v>427</v>
      </c>
      <c r="K19" s="102">
        <v>54</v>
      </c>
      <c r="L19" s="102">
        <v>57</v>
      </c>
      <c r="M19" s="102">
        <v>60</v>
      </c>
      <c r="Q19" s="108"/>
      <c r="U19" s="108"/>
      <c r="V19" s="108"/>
    </row>
    <row r="20" spans="1:22" ht="12" thickBot="1">
      <c r="A20" s="98" t="s">
        <v>116</v>
      </c>
      <c r="B20" s="115">
        <v>69</v>
      </c>
      <c r="C20" s="115">
        <v>79</v>
      </c>
      <c r="D20" s="115">
        <v>50</v>
      </c>
      <c r="E20" s="115">
        <v>1825</v>
      </c>
      <c r="F20" s="115">
        <v>2159</v>
      </c>
      <c r="G20" s="115">
        <v>2108</v>
      </c>
      <c r="H20" s="115">
        <v>551</v>
      </c>
      <c r="I20" s="115">
        <v>362</v>
      </c>
      <c r="J20" s="115">
        <v>379</v>
      </c>
      <c r="K20" s="115">
        <v>877</v>
      </c>
      <c r="L20" s="115">
        <v>730</v>
      </c>
      <c r="M20" s="115">
        <v>651</v>
      </c>
      <c r="Q20" s="108"/>
      <c r="U20" s="108"/>
      <c r="V20" s="108"/>
    </row>
    <row r="21" spans="1:22" ht="12" thickTop="1">
      <c r="A21" s="96" t="s">
        <v>326</v>
      </c>
      <c r="B21" s="75"/>
      <c r="C21" s="75"/>
      <c r="D21" s="75"/>
      <c r="E21" s="102"/>
      <c r="F21" s="102"/>
      <c r="G21" s="102"/>
      <c r="H21" s="102"/>
      <c r="I21" s="102"/>
      <c r="J21" s="102"/>
      <c r="K21" s="102"/>
      <c r="L21" s="102"/>
      <c r="M21" s="102"/>
      <c r="Q21" s="108"/>
      <c r="U21" s="108"/>
      <c r="V21" s="108"/>
    </row>
    <row r="22" spans="2:22" ht="11.2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8"/>
      <c r="U22" s="108"/>
      <c r="V22" s="108"/>
    </row>
    <row r="23" spans="2:22" ht="11.2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8"/>
      <c r="U23" s="108"/>
      <c r="V23" s="108"/>
    </row>
    <row r="24" spans="1:22" ht="12.75">
      <c r="A24" s="18" t="s">
        <v>183</v>
      </c>
      <c r="B24" s="105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8"/>
      <c r="U24" s="108"/>
      <c r="V24" s="108"/>
    </row>
    <row r="25" spans="1:22" ht="12.75" thickBot="1">
      <c r="A25" s="111" t="s">
        <v>127</v>
      </c>
      <c r="B25" s="119"/>
      <c r="C25" s="116"/>
      <c r="D25" s="116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8"/>
      <c r="U25" s="108"/>
      <c r="V25" s="108"/>
    </row>
    <row r="26" spans="2:22" ht="36" customHeight="1" thickTop="1">
      <c r="B26" s="231" t="s">
        <v>128</v>
      </c>
      <c r="C26" s="231"/>
      <c r="D26" s="231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8"/>
      <c r="U26" s="108"/>
      <c r="V26" s="108"/>
    </row>
    <row r="27" spans="1:22" ht="11.25">
      <c r="A27" s="106"/>
      <c r="B27" s="212" t="s">
        <v>252</v>
      </c>
      <c r="C27" s="212"/>
      <c r="D27" s="21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8"/>
      <c r="U27" s="108"/>
      <c r="V27" s="108"/>
    </row>
    <row r="28" spans="1:22" ht="12" thickBot="1">
      <c r="A28" s="114"/>
      <c r="B28" s="156">
        <v>2008</v>
      </c>
      <c r="C28" s="156">
        <v>2009</v>
      </c>
      <c r="D28" s="156">
        <v>2010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8"/>
      <c r="U28" s="108"/>
      <c r="V28" s="108"/>
    </row>
    <row r="29" spans="1:22" ht="11.25">
      <c r="A29" s="120" t="s">
        <v>111</v>
      </c>
      <c r="B29" s="107">
        <v>49</v>
      </c>
      <c r="C29" s="102">
        <v>48</v>
      </c>
      <c r="D29" s="102">
        <v>67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8"/>
      <c r="U29" s="108"/>
      <c r="V29" s="108"/>
    </row>
    <row r="30" spans="1:22" ht="11.25">
      <c r="A30" s="106" t="s">
        <v>117</v>
      </c>
      <c r="B30" s="102">
        <v>451</v>
      </c>
      <c r="C30" s="102">
        <v>396</v>
      </c>
      <c r="D30" s="102">
        <v>373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8"/>
      <c r="U30" s="108"/>
      <c r="V30" s="108"/>
    </row>
    <row r="31" spans="1:22" ht="11.25">
      <c r="A31" s="106" t="s">
        <v>120</v>
      </c>
      <c r="B31" s="102">
        <v>337</v>
      </c>
      <c r="C31" s="102">
        <v>328</v>
      </c>
      <c r="D31" s="102">
        <v>316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8"/>
      <c r="U31" s="108"/>
      <c r="V31" s="108"/>
    </row>
    <row r="32" spans="1:22" ht="11.25">
      <c r="A32" s="106" t="s">
        <v>118</v>
      </c>
      <c r="B32" s="102">
        <v>1792</v>
      </c>
      <c r="C32" s="27" t="s">
        <v>95</v>
      </c>
      <c r="D32" s="102">
        <v>1750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8"/>
      <c r="U32" s="108"/>
      <c r="V32" s="108"/>
    </row>
    <row r="33" spans="1:22" ht="11.25">
      <c r="A33" s="106" t="s">
        <v>110</v>
      </c>
      <c r="B33" s="27" t="s">
        <v>95</v>
      </c>
      <c r="C33" s="102">
        <v>2818</v>
      </c>
      <c r="D33" s="27" t="s">
        <v>95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8"/>
      <c r="U33" s="108"/>
      <c r="V33" s="108"/>
    </row>
    <row r="34" spans="1:22" ht="11.25">
      <c r="A34" s="106" t="s">
        <v>122</v>
      </c>
      <c r="B34" s="102">
        <v>71</v>
      </c>
      <c r="C34" s="102">
        <v>75</v>
      </c>
      <c r="D34" s="102">
        <v>85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8"/>
      <c r="U34" s="108"/>
      <c r="V34" s="108"/>
    </row>
    <row r="35" spans="1:22" ht="11.25">
      <c r="A35" s="106" t="s">
        <v>113</v>
      </c>
      <c r="B35" s="102">
        <v>1463</v>
      </c>
      <c r="C35" s="102">
        <v>1498</v>
      </c>
      <c r="D35" s="102">
        <v>1587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8"/>
      <c r="U35" s="108"/>
      <c r="V35" s="108"/>
    </row>
    <row r="36" spans="1:22" ht="11.25">
      <c r="A36" s="106" t="s">
        <v>121</v>
      </c>
      <c r="B36" s="102">
        <v>666</v>
      </c>
      <c r="C36" s="102">
        <v>710</v>
      </c>
      <c r="D36" s="102">
        <v>702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8"/>
      <c r="U36" s="108"/>
      <c r="V36" s="108"/>
    </row>
    <row r="37" spans="1:22" ht="11.25">
      <c r="A37" s="106" t="s">
        <v>112</v>
      </c>
      <c r="B37" s="102">
        <v>4321</v>
      </c>
      <c r="C37" s="102">
        <v>4435</v>
      </c>
      <c r="D37" s="102">
        <v>5003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8"/>
      <c r="U37" s="108"/>
      <c r="V37" s="108"/>
    </row>
    <row r="38" spans="1:22" ht="11.25">
      <c r="A38" s="106" t="s">
        <v>114</v>
      </c>
      <c r="B38" s="102">
        <v>1713</v>
      </c>
      <c r="C38" s="102">
        <v>1729</v>
      </c>
      <c r="D38" s="102">
        <v>1723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8"/>
      <c r="U38" s="108"/>
      <c r="V38" s="108"/>
    </row>
    <row r="39" spans="1:22" ht="11.25">
      <c r="A39" s="106" t="s">
        <v>123</v>
      </c>
      <c r="B39" s="102">
        <v>220</v>
      </c>
      <c r="C39" s="102">
        <v>225</v>
      </c>
      <c r="D39" s="102">
        <v>216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8"/>
      <c r="U39" s="108"/>
      <c r="V39" s="108"/>
    </row>
    <row r="40" spans="1:22" ht="11.25">
      <c r="A40" s="106" t="s">
        <v>119</v>
      </c>
      <c r="B40" s="102">
        <v>342</v>
      </c>
      <c r="C40" s="102">
        <v>334</v>
      </c>
      <c r="D40" s="102">
        <v>335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8"/>
      <c r="U40" s="108"/>
      <c r="V40" s="108"/>
    </row>
    <row r="41" spans="1:22" ht="11.25">
      <c r="A41" s="106" t="s">
        <v>115</v>
      </c>
      <c r="B41" s="102">
        <v>1530</v>
      </c>
      <c r="C41" s="102">
        <v>1457</v>
      </c>
      <c r="D41" s="102">
        <v>1432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8"/>
      <c r="U41" s="108"/>
      <c r="V41" s="108"/>
    </row>
    <row r="42" spans="1:22" ht="11.25">
      <c r="A42" s="106" t="s">
        <v>124</v>
      </c>
      <c r="B42" s="102">
        <v>1199</v>
      </c>
      <c r="C42" s="102">
        <v>1191</v>
      </c>
      <c r="D42" s="102">
        <v>1248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8"/>
      <c r="U42" s="108"/>
      <c r="V42" s="108"/>
    </row>
    <row r="43" spans="1:22" ht="12" thickBot="1">
      <c r="A43" s="116" t="s">
        <v>116</v>
      </c>
      <c r="B43" s="115">
        <v>3322</v>
      </c>
      <c r="C43" s="115">
        <v>3331</v>
      </c>
      <c r="D43" s="115">
        <v>3189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8"/>
      <c r="U43" s="108"/>
      <c r="V43" s="108"/>
    </row>
    <row r="44" spans="1:22" ht="12" thickTop="1">
      <c r="A44" s="96" t="s">
        <v>326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8"/>
      <c r="U44" s="108"/>
      <c r="V44" s="108"/>
    </row>
    <row r="45" spans="2:22" ht="11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8"/>
      <c r="R45" s="108"/>
      <c r="S45" s="108"/>
      <c r="T45" s="108"/>
      <c r="U45" s="108"/>
      <c r="V45" s="108"/>
    </row>
    <row r="47" ht="12.75">
      <c r="A47" s="18" t="s">
        <v>275</v>
      </c>
    </row>
    <row r="48" spans="1:13" ht="12.75" thickBot="1">
      <c r="A48" s="111" t="s">
        <v>314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2:13" ht="36" customHeight="1" thickTop="1">
      <c r="B49" s="229" t="s">
        <v>125</v>
      </c>
      <c r="C49" s="229"/>
      <c r="D49" s="229"/>
      <c r="E49" s="229" t="s">
        <v>126</v>
      </c>
      <c r="F49" s="229"/>
      <c r="G49" s="229"/>
      <c r="H49" s="229" t="s">
        <v>104</v>
      </c>
      <c r="I49" s="229"/>
      <c r="J49" s="229"/>
      <c r="K49" s="229" t="s">
        <v>129</v>
      </c>
      <c r="L49" s="229"/>
      <c r="M49" s="229"/>
    </row>
    <row r="50" spans="1:13" ht="11.25">
      <c r="A50" s="106"/>
      <c r="B50" s="212" t="s">
        <v>99</v>
      </c>
      <c r="C50" s="212"/>
      <c r="D50" s="212"/>
      <c r="E50" s="230" t="s">
        <v>109</v>
      </c>
      <c r="F50" s="230"/>
      <c r="G50" s="230"/>
      <c r="H50" s="230" t="s">
        <v>101</v>
      </c>
      <c r="I50" s="230"/>
      <c r="J50" s="230"/>
      <c r="K50" s="230" t="s">
        <v>108</v>
      </c>
      <c r="L50" s="230"/>
      <c r="M50" s="230"/>
    </row>
    <row r="51" spans="1:13" ht="12" thickBot="1">
      <c r="A51" s="114"/>
      <c r="B51" s="156">
        <v>2008</v>
      </c>
      <c r="C51" s="156">
        <v>2009</v>
      </c>
      <c r="D51" s="156">
        <v>2010</v>
      </c>
      <c r="E51" s="185">
        <v>2008</v>
      </c>
      <c r="F51" s="185">
        <v>2009</v>
      </c>
      <c r="G51" s="185">
        <v>2010</v>
      </c>
      <c r="H51" s="185">
        <v>2008</v>
      </c>
      <c r="I51" s="185">
        <v>2009</v>
      </c>
      <c r="J51" s="185">
        <v>2010</v>
      </c>
      <c r="K51" s="185">
        <v>2008</v>
      </c>
      <c r="L51" s="185">
        <v>2009</v>
      </c>
      <c r="M51" s="185">
        <v>2010</v>
      </c>
    </row>
    <row r="52" spans="1:13" ht="11.25">
      <c r="A52" s="120" t="s">
        <v>111</v>
      </c>
      <c r="B52" s="107">
        <v>215.3</v>
      </c>
      <c r="C52" s="107">
        <v>214.5</v>
      </c>
      <c r="D52" s="118">
        <v>239.2</v>
      </c>
      <c r="E52" s="27" t="s">
        <v>95</v>
      </c>
      <c r="F52" s="27" t="s">
        <v>95</v>
      </c>
      <c r="G52" s="27" t="s">
        <v>95</v>
      </c>
      <c r="H52" s="107">
        <v>0</v>
      </c>
      <c r="I52" s="107">
        <v>0</v>
      </c>
      <c r="J52" s="118">
        <v>0</v>
      </c>
      <c r="K52" s="107">
        <v>0</v>
      </c>
      <c r="L52" s="107">
        <v>0</v>
      </c>
      <c r="M52" s="107">
        <v>0</v>
      </c>
    </row>
    <row r="53" spans="1:13" ht="11.25">
      <c r="A53" s="106" t="s">
        <v>117</v>
      </c>
      <c r="B53" s="27" t="s">
        <v>95</v>
      </c>
      <c r="C53" s="102">
        <v>1174.1</v>
      </c>
      <c r="D53" s="102">
        <v>1313.7</v>
      </c>
      <c r="E53" s="27" t="s">
        <v>95</v>
      </c>
      <c r="F53" s="27" t="s">
        <v>95</v>
      </c>
      <c r="G53" s="27" t="s">
        <v>95</v>
      </c>
      <c r="H53" s="27" t="s">
        <v>95</v>
      </c>
      <c r="I53" s="27" t="s">
        <v>95</v>
      </c>
      <c r="J53" s="27" t="s">
        <v>95</v>
      </c>
      <c r="K53" s="102">
        <v>5.1</v>
      </c>
      <c r="L53" s="27" t="s">
        <v>95</v>
      </c>
      <c r="M53" s="102">
        <v>5.9</v>
      </c>
    </row>
    <row r="54" spans="1:13" ht="11.25">
      <c r="A54" s="106" t="s">
        <v>120</v>
      </c>
      <c r="B54" s="102">
        <v>1138</v>
      </c>
      <c r="C54" s="102">
        <v>1018.8</v>
      </c>
      <c r="D54" s="102">
        <v>1152.7</v>
      </c>
      <c r="E54" s="102">
        <v>1643.2</v>
      </c>
      <c r="F54" s="102">
        <v>1379.2</v>
      </c>
      <c r="G54" s="102">
        <v>1440.3</v>
      </c>
      <c r="H54" s="27" t="s">
        <v>95</v>
      </c>
      <c r="I54" s="102">
        <v>12.2</v>
      </c>
      <c r="J54" s="27" t="s">
        <v>95</v>
      </c>
      <c r="K54" s="27" t="s">
        <v>95</v>
      </c>
      <c r="L54" s="102">
        <v>4.3</v>
      </c>
      <c r="M54" s="27" t="s">
        <v>95</v>
      </c>
    </row>
    <row r="55" spans="1:13" ht="11.25">
      <c r="A55" s="106" t="s">
        <v>118</v>
      </c>
      <c r="B55" s="102">
        <v>988.2</v>
      </c>
      <c r="C55" s="102">
        <v>882.1</v>
      </c>
      <c r="D55" s="102">
        <v>1152.1</v>
      </c>
      <c r="E55" s="102">
        <v>11443.8</v>
      </c>
      <c r="F55" s="102">
        <v>9040</v>
      </c>
      <c r="G55" s="102">
        <v>11502.1</v>
      </c>
      <c r="H55" s="102">
        <v>300.4</v>
      </c>
      <c r="I55" s="27" t="s">
        <v>95</v>
      </c>
      <c r="J55" s="102">
        <v>314.5</v>
      </c>
      <c r="K55" s="102">
        <v>438</v>
      </c>
      <c r="L55" s="102">
        <v>371.3</v>
      </c>
      <c r="M55" s="102">
        <v>391.3</v>
      </c>
    </row>
    <row r="56" spans="1:13" ht="11.25">
      <c r="A56" s="106" t="s">
        <v>110</v>
      </c>
      <c r="B56" s="27" t="s">
        <v>95</v>
      </c>
      <c r="C56" s="102">
        <v>1660.1</v>
      </c>
      <c r="D56" s="27" t="s">
        <v>95</v>
      </c>
      <c r="E56" s="27" t="s">
        <v>95</v>
      </c>
      <c r="F56" s="102">
        <v>447.5</v>
      </c>
      <c r="G56" s="27" t="s">
        <v>95</v>
      </c>
      <c r="H56" s="27" t="s">
        <v>95</v>
      </c>
      <c r="I56" s="102">
        <v>0</v>
      </c>
      <c r="J56" s="27" t="s">
        <v>95</v>
      </c>
      <c r="K56" s="27" t="s">
        <v>95</v>
      </c>
      <c r="L56" s="102">
        <v>0</v>
      </c>
      <c r="M56" s="27" t="s">
        <v>95</v>
      </c>
    </row>
    <row r="57" spans="1:13" ht="11.25">
      <c r="A57" s="106" t="s">
        <v>122</v>
      </c>
      <c r="B57" s="27" t="s">
        <v>95</v>
      </c>
      <c r="C57" s="27" t="s">
        <v>95</v>
      </c>
      <c r="D57" s="27" t="s">
        <v>95</v>
      </c>
      <c r="E57" s="27" t="s">
        <v>95</v>
      </c>
      <c r="F57" s="27" t="s">
        <v>95</v>
      </c>
      <c r="G57" s="27" t="s">
        <v>95</v>
      </c>
      <c r="H57" s="27" t="s">
        <v>95</v>
      </c>
      <c r="I57" s="27" t="s">
        <v>95</v>
      </c>
      <c r="J57" s="27" t="s">
        <v>95</v>
      </c>
      <c r="K57" s="102">
        <v>0</v>
      </c>
      <c r="L57" s="102">
        <v>0</v>
      </c>
      <c r="M57" s="102">
        <v>0</v>
      </c>
    </row>
    <row r="58" spans="1:13" ht="11.25">
      <c r="A58" s="106" t="s">
        <v>113</v>
      </c>
      <c r="B58" s="102">
        <v>5074.4</v>
      </c>
      <c r="C58" s="102">
        <v>5512.5</v>
      </c>
      <c r="D58" s="102">
        <v>4790.1</v>
      </c>
      <c r="E58" s="102">
        <v>6413.4</v>
      </c>
      <c r="F58" s="102">
        <v>5178</v>
      </c>
      <c r="G58" s="102">
        <v>7114.2</v>
      </c>
      <c r="H58" s="102">
        <v>219.1</v>
      </c>
      <c r="I58" s="102">
        <v>137.8</v>
      </c>
      <c r="J58" s="102">
        <v>186.4</v>
      </c>
      <c r="K58" s="102">
        <v>47.6</v>
      </c>
      <c r="L58" s="102">
        <v>38.4</v>
      </c>
      <c r="M58" s="102">
        <v>57.3</v>
      </c>
    </row>
    <row r="59" spans="1:13" ht="11.25">
      <c r="A59" s="106" t="s">
        <v>121</v>
      </c>
      <c r="B59" s="27" t="s">
        <v>95</v>
      </c>
      <c r="C59" s="27" t="s">
        <v>95</v>
      </c>
      <c r="D59" s="102">
        <v>119</v>
      </c>
      <c r="E59" s="102">
        <v>429.8</v>
      </c>
      <c r="F59" s="102">
        <v>235.1</v>
      </c>
      <c r="G59" s="27" t="s">
        <v>95</v>
      </c>
      <c r="H59" s="102">
        <v>0</v>
      </c>
      <c r="I59" s="102">
        <v>0</v>
      </c>
      <c r="J59" s="102">
        <v>0.1</v>
      </c>
      <c r="K59" s="27" t="s">
        <v>95</v>
      </c>
      <c r="L59" s="27" t="s">
        <v>95</v>
      </c>
      <c r="M59" s="27" t="s">
        <v>95</v>
      </c>
    </row>
    <row r="60" spans="1:13" ht="11.25">
      <c r="A60" s="106" t="s">
        <v>112</v>
      </c>
      <c r="B60" s="27" t="s">
        <v>95</v>
      </c>
      <c r="C60" s="27" t="s">
        <v>95</v>
      </c>
      <c r="D60" s="27" t="s">
        <v>95</v>
      </c>
      <c r="E60" s="102">
        <v>5261.4</v>
      </c>
      <c r="F60" s="102">
        <v>4651.7</v>
      </c>
      <c r="G60" s="102">
        <v>4529.4</v>
      </c>
      <c r="H60" s="27" t="s">
        <v>95</v>
      </c>
      <c r="I60" s="27" t="s">
        <v>95</v>
      </c>
      <c r="J60" s="27" t="s">
        <v>95</v>
      </c>
      <c r="K60" s="27" t="s">
        <v>95</v>
      </c>
      <c r="L60" s="27" t="s">
        <v>95</v>
      </c>
      <c r="M60" s="27" t="s">
        <v>95</v>
      </c>
    </row>
    <row r="61" spans="1:13" ht="11.25">
      <c r="A61" s="106" t="s">
        <v>114</v>
      </c>
      <c r="B61" s="102">
        <v>1399.5</v>
      </c>
      <c r="C61" s="102">
        <v>1377.4</v>
      </c>
      <c r="D61" s="102">
        <v>1516.8</v>
      </c>
      <c r="E61" s="102">
        <v>14475.6</v>
      </c>
      <c r="F61" s="102">
        <v>11436.5</v>
      </c>
      <c r="G61" s="102">
        <v>13368</v>
      </c>
      <c r="H61" s="102">
        <v>2.9</v>
      </c>
      <c r="I61" s="27" t="s">
        <v>95</v>
      </c>
      <c r="J61" s="27" t="s">
        <v>95</v>
      </c>
      <c r="K61" s="102">
        <v>0</v>
      </c>
      <c r="L61" s="27" t="s">
        <v>95</v>
      </c>
      <c r="M61" s="27" t="s">
        <v>95</v>
      </c>
    </row>
    <row r="62" spans="1:13" ht="11.25">
      <c r="A62" s="106" t="s">
        <v>123</v>
      </c>
      <c r="B62" s="102">
        <v>19.6</v>
      </c>
      <c r="C62" s="27" t="s">
        <v>95</v>
      </c>
      <c r="D62" s="102">
        <v>19.2</v>
      </c>
      <c r="E62" s="102">
        <v>466.9</v>
      </c>
      <c r="F62" s="102">
        <v>348.6</v>
      </c>
      <c r="G62" s="102">
        <v>295.2</v>
      </c>
      <c r="H62" s="27" t="s">
        <v>95</v>
      </c>
      <c r="I62" s="102">
        <v>34.9</v>
      </c>
      <c r="J62" s="102">
        <v>37.3</v>
      </c>
      <c r="K62" s="27" t="s">
        <v>95</v>
      </c>
      <c r="L62" s="102">
        <v>0</v>
      </c>
      <c r="M62" s="102">
        <v>0</v>
      </c>
    </row>
    <row r="63" spans="1:13" ht="11.25">
      <c r="A63" s="106" t="s">
        <v>119</v>
      </c>
      <c r="B63" s="102">
        <v>904</v>
      </c>
      <c r="C63" s="102">
        <v>896.5</v>
      </c>
      <c r="D63" s="102">
        <v>498.2</v>
      </c>
      <c r="E63" s="102">
        <v>1182.5</v>
      </c>
      <c r="F63" s="102">
        <v>931.3</v>
      </c>
      <c r="G63" s="102">
        <v>1339.3</v>
      </c>
      <c r="H63" s="102">
        <v>23.5</v>
      </c>
      <c r="I63" s="102">
        <v>20.7</v>
      </c>
      <c r="J63" s="102">
        <v>18.9</v>
      </c>
      <c r="K63" s="102">
        <v>6.9</v>
      </c>
      <c r="L63" s="102">
        <v>3.9</v>
      </c>
      <c r="M63" s="102">
        <v>2.5</v>
      </c>
    </row>
    <row r="64" spans="1:13" ht="11.25">
      <c r="A64" s="106" t="s">
        <v>115</v>
      </c>
      <c r="B64" s="102">
        <v>3720.2</v>
      </c>
      <c r="C64" s="102">
        <v>3352.4</v>
      </c>
      <c r="D64" s="102">
        <v>3118.4</v>
      </c>
      <c r="E64" s="102">
        <v>6251.6</v>
      </c>
      <c r="F64" s="102">
        <v>5412.8</v>
      </c>
      <c r="G64" s="102">
        <v>5965.2</v>
      </c>
      <c r="H64" s="102">
        <v>73.6</v>
      </c>
      <c r="I64" s="102">
        <v>60.2</v>
      </c>
      <c r="J64" s="102">
        <v>53.1</v>
      </c>
      <c r="K64" s="102">
        <v>63.1</v>
      </c>
      <c r="L64" s="102">
        <v>61.6</v>
      </c>
      <c r="M64" s="102">
        <v>69</v>
      </c>
    </row>
    <row r="65" spans="1:13" ht="11.25">
      <c r="A65" s="106" t="s">
        <v>124</v>
      </c>
      <c r="B65" s="102">
        <v>1395.5</v>
      </c>
      <c r="C65" s="102">
        <v>1186.3</v>
      </c>
      <c r="D65" s="102">
        <v>1330.6</v>
      </c>
      <c r="E65" s="102">
        <v>3041.7</v>
      </c>
      <c r="F65" s="102">
        <v>2331.9</v>
      </c>
      <c r="G65" s="102">
        <v>2499.6</v>
      </c>
      <c r="H65" s="102">
        <v>96.1</v>
      </c>
      <c r="I65" s="102">
        <v>79.5</v>
      </c>
      <c r="J65" s="102">
        <v>104.9</v>
      </c>
      <c r="K65" s="102">
        <v>19.1</v>
      </c>
      <c r="L65" s="102">
        <v>12</v>
      </c>
      <c r="M65" s="102">
        <v>19.6</v>
      </c>
    </row>
    <row r="66" spans="1:13" ht="12" thickBot="1">
      <c r="A66" s="116" t="s">
        <v>116</v>
      </c>
      <c r="B66" s="115">
        <v>403.2</v>
      </c>
      <c r="C66" s="115">
        <v>369.6</v>
      </c>
      <c r="D66" s="115">
        <v>220.9</v>
      </c>
      <c r="E66" s="115">
        <v>25528.9</v>
      </c>
      <c r="F66" s="115">
        <v>20963.1</v>
      </c>
      <c r="G66" s="115">
        <v>24008.9</v>
      </c>
      <c r="H66" s="115">
        <v>527.4</v>
      </c>
      <c r="I66" s="115">
        <v>412.6</v>
      </c>
      <c r="J66" s="115">
        <v>384.6</v>
      </c>
      <c r="K66" s="115">
        <v>2507.5</v>
      </c>
      <c r="L66" s="115">
        <v>1647.9</v>
      </c>
      <c r="M66" s="115">
        <v>1743</v>
      </c>
    </row>
    <row r="67" spans="1:13" ht="12" thickTop="1">
      <c r="A67" s="96" t="s">
        <v>326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2:21" ht="11.25">
      <c r="B68" s="109"/>
      <c r="C68" s="109"/>
      <c r="D68" s="109"/>
      <c r="E68" s="106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2:21" ht="11.25">
      <c r="B69" s="109"/>
      <c r="C69" s="109"/>
      <c r="D69" s="109"/>
      <c r="E69" s="106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ht="12.75">
      <c r="A70" s="18" t="s">
        <v>276</v>
      </c>
      <c r="B70" s="109"/>
      <c r="C70" s="109"/>
      <c r="D70" s="109"/>
      <c r="E70" s="106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1:21" ht="12.75" thickBot="1">
      <c r="A71" s="111" t="s">
        <v>315</v>
      </c>
      <c r="B71" s="121"/>
      <c r="C71" s="121"/>
      <c r="D71" s="121"/>
      <c r="E71" s="116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2:21" ht="36" customHeight="1" thickTop="1">
      <c r="B72" s="228" t="s">
        <v>128</v>
      </c>
      <c r="C72" s="228"/>
      <c r="D72" s="228"/>
      <c r="E72" s="228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1:21" ht="12" customHeight="1">
      <c r="A73" s="106"/>
      <c r="B73" s="212" t="s">
        <v>252</v>
      </c>
      <c r="C73" s="212"/>
      <c r="D73" s="212"/>
      <c r="E73" s="212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1:21" ht="12" thickBot="1">
      <c r="A74" s="114"/>
      <c r="B74" s="156">
        <v>2008</v>
      </c>
      <c r="C74" s="156">
        <v>2009</v>
      </c>
      <c r="D74" s="156">
        <v>2010</v>
      </c>
      <c r="E74" s="156">
        <v>2011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1:21" ht="11.25">
      <c r="A75" s="106" t="s">
        <v>111</v>
      </c>
      <c r="B75" s="27" t="s">
        <v>95</v>
      </c>
      <c r="C75" s="27" t="s">
        <v>95</v>
      </c>
      <c r="D75" s="27" t="s">
        <v>95</v>
      </c>
      <c r="E75" s="27" t="s">
        <v>95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1:21" ht="11.25">
      <c r="A76" s="106" t="s">
        <v>117</v>
      </c>
      <c r="B76" s="102">
        <v>24378.8</v>
      </c>
      <c r="C76" s="102">
        <v>17466.2</v>
      </c>
      <c r="D76" s="102">
        <v>23093.4</v>
      </c>
      <c r="E76" s="102">
        <v>23960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1:21" ht="11.25">
      <c r="A77" s="106" t="s">
        <v>120</v>
      </c>
      <c r="B77" s="27" t="s">
        <v>95</v>
      </c>
      <c r="C77" s="102">
        <v>2414.4</v>
      </c>
      <c r="D77" s="102">
        <v>2610.9</v>
      </c>
      <c r="E77" s="102">
        <v>2700.4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  <row r="78" spans="1:21" ht="11.25">
      <c r="A78" s="106" t="s">
        <v>118</v>
      </c>
      <c r="B78" s="102">
        <v>13170.5</v>
      </c>
      <c r="C78" s="27" t="s">
        <v>95</v>
      </c>
      <c r="D78" s="102">
        <v>13360</v>
      </c>
      <c r="E78" s="102">
        <v>13715.4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1:21" ht="11.25">
      <c r="A79" s="106" t="s">
        <v>110</v>
      </c>
      <c r="B79" s="27" t="s">
        <v>95</v>
      </c>
      <c r="C79" s="102">
        <v>2107.7</v>
      </c>
      <c r="D79" s="27" t="s">
        <v>95</v>
      </c>
      <c r="E79" s="27" t="s">
        <v>95</v>
      </c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1:21" ht="11.25">
      <c r="A80" s="106" t="s">
        <v>122</v>
      </c>
      <c r="B80" s="102">
        <v>662.2</v>
      </c>
      <c r="C80" s="102">
        <v>475.3</v>
      </c>
      <c r="D80" s="102">
        <v>485.6</v>
      </c>
      <c r="E80" s="27" t="s">
        <v>95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</row>
    <row r="81" spans="1:21" ht="11.25">
      <c r="A81" s="106" t="s">
        <v>113</v>
      </c>
      <c r="B81" s="102">
        <v>11754.5</v>
      </c>
      <c r="C81" s="102">
        <v>10866.7</v>
      </c>
      <c r="D81" s="102">
        <v>12148.1</v>
      </c>
      <c r="E81" s="102">
        <v>12555.6</v>
      </c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1:21" ht="11.25">
      <c r="A82" s="106" t="s">
        <v>121</v>
      </c>
      <c r="B82" s="102">
        <v>557.6</v>
      </c>
      <c r="C82" s="102">
        <v>358.9</v>
      </c>
      <c r="D82" s="102">
        <v>401.1</v>
      </c>
      <c r="E82" s="102">
        <v>365.4</v>
      </c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1:21" ht="11.25">
      <c r="A83" s="106" t="s">
        <v>112</v>
      </c>
      <c r="B83" s="102">
        <v>8272.8</v>
      </c>
      <c r="C83" s="102">
        <v>7488.1</v>
      </c>
      <c r="D83" s="102">
        <v>7093.3</v>
      </c>
      <c r="E83" s="102">
        <v>7328.8</v>
      </c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</row>
    <row r="84" spans="1:21" ht="11.25">
      <c r="A84" s="106" t="s">
        <v>114</v>
      </c>
      <c r="B84" s="102">
        <v>15878</v>
      </c>
      <c r="C84" s="102">
        <v>12816</v>
      </c>
      <c r="D84" s="102">
        <v>14887.6</v>
      </c>
      <c r="E84" s="102">
        <v>15825.2</v>
      </c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</row>
    <row r="85" spans="1:21" ht="11.25">
      <c r="A85" s="106" t="s">
        <v>123</v>
      </c>
      <c r="B85" s="27" t="s">
        <v>95</v>
      </c>
      <c r="C85" s="27" t="s">
        <v>95</v>
      </c>
      <c r="D85" s="102">
        <v>351.8</v>
      </c>
      <c r="E85" s="102">
        <v>362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1:21" ht="11.25">
      <c r="A86" s="106" t="s">
        <v>119</v>
      </c>
      <c r="B86" s="102">
        <v>2116.9</v>
      </c>
      <c r="C86" s="102">
        <v>1852.5</v>
      </c>
      <c r="D86" s="102">
        <v>1859</v>
      </c>
      <c r="E86" s="102">
        <v>1704.7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1:21" ht="11.25">
      <c r="A87" s="106" t="s">
        <v>115</v>
      </c>
      <c r="B87" s="102">
        <v>10108.5</v>
      </c>
      <c r="C87" s="102">
        <v>8887</v>
      </c>
      <c r="D87" s="102">
        <v>9205.7</v>
      </c>
      <c r="E87" s="102">
        <v>8589.2</v>
      </c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1:21" ht="11.25">
      <c r="A88" s="106" t="s">
        <v>124</v>
      </c>
      <c r="B88" s="102">
        <v>4552.4</v>
      </c>
      <c r="C88" s="102">
        <v>3609.7</v>
      </c>
      <c r="D88" s="102">
        <v>3954.7</v>
      </c>
      <c r="E88" s="102">
        <v>3960.4</v>
      </c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</row>
    <row r="89" spans="1:21" ht="12" thickBot="1">
      <c r="A89" s="116" t="s">
        <v>116</v>
      </c>
      <c r="B89" s="115">
        <v>28967.1</v>
      </c>
      <c r="C89" s="115">
        <v>23393.2</v>
      </c>
      <c r="D89" s="115">
        <v>26357.3</v>
      </c>
      <c r="E89" s="115">
        <v>26689.1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</row>
    <row r="90" spans="1:21" ht="12" thickTop="1">
      <c r="A90" s="106" t="s">
        <v>375</v>
      </c>
      <c r="B90" s="102"/>
      <c r="C90" s="102"/>
      <c r="D90" s="102"/>
      <c r="E90" s="102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</row>
    <row r="91" spans="1:21" ht="11.25">
      <c r="A91" s="96" t="s">
        <v>326</v>
      </c>
      <c r="B91" s="102"/>
      <c r="C91" s="102"/>
      <c r="D91" s="102"/>
      <c r="E91" s="102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</row>
    <row r="92" spans="2:21" ht="11.25">
      <c r="B92" s="109"/>
      <c r="C92" s="109"/>
      <c r="D92" s="109"/>
      <c r="E92" s="109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</row>
    <row r="94" ht="12.75">
      <c r="A94" s="18" t="s">
        <v>316</v>
      </c>
    </row>
    <row r="95" spans="1:13" ht="12.75" thickBot="1">
      <c r="A95" s="111" t="s">
        <v>317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</row>
    <row r="96" spans="2:13" ht="36" customHeight="1" thickTop="1">
      <c r="B96" s="229" t="s">
        <v>125</v>
      </c>
      <c r="C96" s="229"/>
      <c r="D96" s="229"/>
      <c r="E96" s="229" t="s">
        <v>126</v>
      </c>
      <c r="F96" s="229"/>
      <c r="G96" s="229"/>
      <c r="H96" s="229" t="s">
        <v>104</v>
      </c>
      <c r="I96" s="229"/>
      <c r="J96" s="229"/>
      <c r="K96" s="229" t="s">
        <v>130</v>
      </c>
      <c r="L96" s="229"/>
      <c r="M96" s="229"/>
    </row>
    <row r="97" spans="1:13" ht="11.25">
      <c r="A97" s="106"/>
      <c r="B97" s="212" t="s">
        <v>99</v>
      </c>
      <c r="C97" s="212"/>
      <c r="D97" s="212"/>
      <c r="E97" s="212" t="s">
        <v>109</v>
      </c>
      <c r="F97" s="212"/>
      <c r="G97" s="212"/>
      <c r="H97" s="212" t="s">
        <v>101</v>
      </c>
      <c r="I97" s="212"/>
      <c r="J97" s="212"/>
      <c r="K97" s="212" t="s">
        <v>108</v>
      </c>
      <c r="L97" s="212"/>
      <c r="M97" s="212"/>
    </row>
    <row r="98" spans="2:13" ht="12" thickBot="1">
      <c r="B98" s="156">
        <v>2008</v>
      </c>
      <c r="C98" s="156">
        <v>2009</v>
      </c>
      <c r="D98" s="156">
        <v>2010</v>
      </c>
      <c r="E98" s="156">
        <v>2008</v>
      </c>
      <c r="F98" s="156">
        <v>2009</v>
      </c>
      <c r="G98" s="156">
        <v>2010</v>
      </c>
      <c r="H98" s="156">
        <v>2008</v>
      </c>
      <c r="I98" s="156">
        <v>2009</v>
      </c>
      <c r="J98" s="156">
        <v>2010</v>
      </c>
      <c r="K98" s="156">
        <v>2008</v>
      </c>
      <c r="L98" s="156">
        <v>2009</v>
      </c>
      <c r="M98" s="156">
        <v>2010</v>
      </c>
    </row>
    <row r="99" spans="1:13" ht="11.25">
      <c r="A99" s="120" t="s">
        <v>111</v>
      </c>
      <c r="B99" s="102">
        <v>206.2</v>
      </c>
      <c r="C99" s="102">
        <v>213.1</v>
      </c>
      <c r="D99" s="118">
        <v>235.7</v>
      </c>
      <c r="E99" s="27" t="s">
        <v>95</v>
      </c>
      <c r="F99" s="27" t="s">
        <v>95</v>
      </c>
      <c r="G99" s="27" t="s">
        <v>95</v>
      </c>
      <c r="H99" s="102">
        <v>0</v>
      </c>
      <c r="I99" s="102">
        <v>0</v>
      </c>
      <c r="J99" s="118">
        <v>0</v>
      </c>
      <c r="K99" s="102">
        <v>0</v>
      </c>
      <c r="L99" s="102">
        <v>0</v>
      </c>
      <c r="M99" s="102">
        <v>0</v>
      </c>
    </row>
    <row r="100" spans="1:13" ht="11.25">
      <c r="A100" s="106" t="s">
        <v>117</v>
      </c>
      <c r="B100" s="27" t="s">
        <v>95</v>
      </c>
      <c r="C100" s="102">
        <v>1206.8</v>
      </c>
      <c r="D100" s="102">
        <v>1235.9</v>
      </c>
      <c r="E100" s="27" t="s">
        <v>95</v>
      </c>
      <c r="F100" s="27" t="s">
        <v>95</v>
      </c>
      <c r="G100" s="27" t="s">
        <v>95</v>
      </c>
      <c r="H100" s="27" t="s">
        <v>95</v>
      </c>
      <c r="I100" s="27" t="s">
        <v>95</v>
      </c>
      <c r="J100" s="27" t="s">
        <v>95</v>
      </c>
      <c r="K100" s="102">
        <v>5.2</v>
      </c>
      <c r="L100" s="27" t="s">
        <v>95</v>
      </c>
      <c r="M100" s="102">
        <v>5.5</v>
      </c>
    </row>
    <row r="101" spans="1:13" ht="11.25">
      <c r="A101" s="106" t="s">
        <v>120</v>
      </c>
      <c r="B101" s="102">
        <v>976</v>
      </c>
      <c r="C101" s="102">
        <v>805.9</v>
      </c>
      <c r="D101" s="102">
        <v>1034.2</v>
      </c>
      <c r="E101" s="102">
        <v>1652.2</v>
      </c>
      <c r="F101" s="102">
        <v>1400.5</v>
      </c>
      <c r="G101" s="102">
        <v>1442.1</v>
      </c>
      <c r="H101" s="27" t="s">
        <v>95</v>
      </c>
      <c r="I101" s="102">
        <v>12.5</v>
      </c>
      <c r="J101" s="27" t="s">
        <v>95</v>
      </c>
      <c r="K101" s="27" t="s">
        <v>95</v>
      </c>
      <c r="L101" s="102">
        <v>4.5</v>
      </c>
      <c r="M101" s="27" t="s">
        <v>95</v>
      </c>
    </row>
    <row r="102" spans="1:13" ht="11.25">
      <c r="A102" s="106" t="s">
        <v>118</v>
      </c>
      <c r="B102" s="102">
        <v>951.3</v>
      </c>
      <c r="C102" s="102">
        <v>871.8</v>
      </c>
      <c r="D102" s="102">
        <v>1123.8</v>
      </c>
      <c r="E102" s="102">
        <v>11410.6</v>
      </c>
      <c r="F102" s="102">
        <v>9006.6</v>
      </c>
      <c r="G102" s="102">
        <v>11426.5</v>
      </c>
      <c r="H102" s="102">
        <v>294.6</v>
      </c>
      <c r="I102" s="165" t="s">
        <v>95</v>
      </c>
      <c r="J102" s="102">
        <v>310.6</v>
      </c>
      <c r="K102" s="102">
        <v>435.4</v>
      </c>
      <c r="L102" s="102">
        <v>369.9</v>
      </c>
      <c r="M102" s="102">
        <v>390.2</v>
      </c>
    </row>
    <row r="103" spans="1:13" ht="11.25">
      <c r="A103" s="106" t="s">
        <v>110</v>
      </c>
      <c r="B103" s="27" t="s">
        <v>95</v>
      </c>
      <c r="C103" s="102">
        <v>1585.9</v>
      </c>
      <c r="D103" s="27" t="s">
        <v>95</v>
      </c>
      <c r="E103" s="27" t="s">
        <v>95</v>
      </c>
      <c r="F103" s="102">
        <v>441.7</v>
      </c>
      <c r="G103" s="27" t="s">
        <v>95</v>
      </c>
      <c r="H103" s="27" t="s">
        <v>95</v>
      </c>
      <c r="I103" s="102">
        <v>0</v>
      </c>
      <c r="J103" s="27" t="s">
        <v>95</v>
      </c>
      <c r="K103" s="27" t="s">
        <v>95</v>
      </c>
      <c r="L103" s="102">
        <v>0</v>
      </c>
      <c r="M103" s="27" t="s">
        <v>95</v>
      </c>
    </row>
    <row r="104" spans="1:13" ht="11.25">
      <c r="A104" s="106" t="s">
        <v>122</v>
      </c>
      <c r="B104" s="27" t="s">
        <v>95</v>
      </c>
      <c r="C104" s="27" t="s">
        <v>95</v>
      </c>
      <c r="D104" s="27" t="s">
        <v>95</v>
      </c>
      <c r="E104" s="27" t="s">
        <v>95</v>
      </c>
      <c r="F104" s="27" t="s">
        <v>95</v>
      </c>
      <c r="G104" s="27" t="s">
        <v>95</v>
      </c>
      <c r="H104" s="27" t="s">
        <v>95</v>
      </c>
      <c r="I104" s="27" t="s">
        <v>95</v>
      </c>
      <c r="J104" s="27" t="s">
        <v>95</v>
      </c>
      <c r="K104" s="102">
        <v>0</v>
      </c>
      <c r="L104" s="102">
        <v>0</v>
      </c>
      <c r="M104" s="102">
        <v>0</v>
      </c>
    </row>
    <row r="105" spans="1:13" ht="11.25">
      <c r="A105" s="106" t="s">
        <v>113</v>
      </c>
      <c r="B105" s="102">
        <v>4992.3</v>
      </c>
      <c r="C105" s="102">
        <v>5586.8</v>
      </c>
      <c r="D105" s="102">
        <v>4988.7</v>
      </c>
      <c r="E105" s="102">
        <v>6565.6</v>
      </c>
      <c r="F105" s="102">
        <v>5177.6</v>
      </c>
      <c r="G105" s="102">
        <v>7582.9</v>
      </c>
      <c r="H105" s="102">
        <v>214.7</v>
      </c>
      <c r="I105" s="102">
        <v>144.3</v>
      </c>
      <c r="J105" s="102">
        <v>189.9</v>
      </c>
      <c r="K105" s="102">
        <v>48.6</v>
      </c>
      <c r="L105" s="102">
        <v>38.7</v>
      </c>
      <c r="M105" s="102">
        <v>57.7</v>
      </c>
    </row>
    <row r="106" spans="1:13" ht="11.25">
      <c r="A106" s="106" t="s">
        <v>121</v>
      </c>
      <c r="B106" s="27" t="s">
        <v>95</v>
      </c>
      <c r="C106" s="27" t="s">
        <v>95</v>
      </c>
      <c r="D106" s="102">
        <v>128.5</v>
      </c>
      <c r="E106" s="102">
        <v>445</v>
      </c>
      <c r="F106" s="102">
        <v>249.1</v>
      </c>
      <c r="G106" s="27" t="s">
        <v>95</v>
      </c>
      <c r="H106" s="102">
        <v>0</v>
      </c>
      <c r="I106" s="102">
        <v>0</v>
      </c>
      <c r="J106" s="102">
        <v>0.1</v>
      </c>
      <c r="K106" s="27" t="s">
        <v>95</v>
      </c>
      <c r="L106" s="27" t="s">
        <v>95</v>
      </c>
      <c r="M106" s="27" t="s">
        <v>95</v>
      </c>
    </row>
    <row r="107" spans="1:13" ht="11.25">
      <c r="A107" s="106" t="s">
        <v>112</v>
      </c>
      <c r="B107" s="27" t="s">
        <v>95</v>
      </c>
      <c r="C107" s="27" t="s">
        <v>95</v>
      </c>
      <c r="D107" s="27" t="s">
        <v>95</v>
      </c>
      <c r="E107" s="102">
        <v>5258.6</v>
      </c>
      <c r="F107" s="102">
        <v>4651.2</v>
      </c>
      <c r="G107" s="102">
        <v>4524.1</v>
      </c>
      <c r="H107" s="27" t="s">
        <v>95</v>
      </c>
      <c r="I107" s="27" t="s">
        <v>95</v>
      </c>
      <c r="J107" s="27" t="s">
        <v>95</v>
      </c>
      <c r="K107" s="27" t="s">
        <v>95</v>
      </c>
      <c r="L107" s="27" t="s">
        <v>95</v>
      </c>
      <c r="M107" s="27" t="s">
        <v>95</v>
      </c>
    </row>
    <row r="108" spans="1:13" ht="11.25">
      <c r="A108" s="106" t="s">
        <v>114</v>
      </c>
      <c r="B108" s="102">
        <v>1272.5</v>
      </c>
      <c r="C108" s="102">
        <v>1260.3</v>
      </c>
      <c r="D108" s="102">
        <v>1382.1</v>
      </c>
      <c r="E108" s="102">
        <v>14485.2</v>
      </c>
      <c r="F108" s="102">
        <v>11469.5</v>
      </c>
      <c r="G108" s="102">
        <v>13414.9</v>
      </c>
      <c r="H108" s="102">
        <v>2.9</v>
      </c>
      <c r="I108" s="27" t="s">
        <v>95</v>
      </c>
      <c r="J108" s="27" t="s">
        <v>95</v>
      </c>
      <c r="K108" s="102">
        <v>0</v>
      </c>
      <c r="L108" s="27" t="s">
        <v>95</v>
      </c>
      <c r="M108" s="27" t="s">
        <v>95</v>
      </c>
    </row>
    <row r="109" spans="1:13" ht="11.25">
      <c r="A109" s="106" t="s">
        <v>123</v>
      </c>
      <c r="B109" s="102">
        <v>24.9</v>
      </c>
      <c r="C109" s="27" t="s">
        <v>95</v>
      </c>
      <c r="D109" s="102">
        <v>20.6</v>
      </c>
      <c r="E109" s="102">
        <v>472.5</v>
      </c>
      <c r="F109" s="102">
        <v>354.3</v>
      </c>
      <c r="G109" s="102">
        <v>300.7</v>
      </c>
      <c r="H109" s="27" t="s">
        <v>95</v>
      </c>
      <c r="I109" s="102">
        <v>35.2</v>
      </c>
      <c r="J109" s="102">
        <v>37.8</v>
      </c>
      <c r="K109" s="165" t="s">
        <v>95</v>
      </c>
      <c r="L109" s="102">
        <v>0</v>
      </c>
      <c r="M109" s="102">
        <v>0</v>
      </c>
    </row>
    <row r="110" spans="1:13" ht="11.25">
      <c r="A110" s="106" t="s">
        <v>119</v>
      </c>
      <c r="B110" s="102">
        <v>832.4</v>
      </c>
      <c r="C110" s="102">
        <v>838.4</v>
      </c>
      <c r="D110" s="102">
        <v>447.9</v>
      </c>
      <c r="E110" s="102">
        <v>1029.8</v>
      </c>
      <c r="F110" s="102">
        <v>807.1</v>
      </c>
      <c r="G110" s="102">
        <v>1283.5</v>
      </c>
      <c r="H110" s="102">
        <v>23.4</v>
      </c>
      <c r="I110" s="102">
        <v>20.6</v>
      </c>
      <c r="J110" s="102">
        <v>18.4</v>
      </c>
      <c r="K110" s="102">
        <v>2.5</v>
      </c>
      <c r="L110" s="102">
        <v>2.7</v>
      </c>
      <c r="M110" s="102">
        <v>2.4</v>
      </c>
    </row>
    <row r="111" spans="1:13" ht="11.25">
      <c r="A111" s="106" t="s">
        <v>115</v>
      </c>
      <c r="B111" s="102">
        <v>3569.4</v>
      </c>
      <c r="C111" s="102">
        <v>3189.4</v>
      </c>
      <c r="D111" s="102">
        <v>2988.3</v>
      </c>
      <c r="E111" s="102">
        <v>6338</v>
      </c>
      <c r="F111" s="102">
        <v>5419.9</v>
      </c>
      <c r="G111" s="102">
        <v>5883.4</v>
      </c>
      <c r="H111" s="102">
        <v>75.8</v>
      </c>
      <c r="I111" s="102">
        <v>59.4</v>
      </c>
      <c r="J111" s="102">
        <v>56.3</v>
      </c>
      <c r="K111" s="102">
        <v>67.4</v>
      </c>
      <c r="L111" s="102">
        <v>62.3</v>
      </c>
      <c r="M111" s="102">
        <v>78.8</v>
      </c>
    </row>
    <row r="112" spans="1:13" ht="11.25">
      <c r="A112" s="106" t="s">
        <v>124</v>
      </c>
      <c r="B112" s="102">
        <v>1343.5</v>
      </c>
      <c r="C112" s="102">
        <v>1168.9</v>
      </c>
      <c r="D112" s="102">
        <v>1274.3</v>
      </c>
      <c r="E112" s="102">
        <v>3043.6</v>
      </c>
      <c r="F112" s="102">
        <v>2340.4</v>
      </c>
      <c r="G112" s="102">
        <v>2512</v>
      </c>
      <c r="H112" s="102">
        <v>96.7</v>
      </c>
      <c r="I112" s="102">
        <v>77.1</v>
      </c>
      <c r="J112" s="102">
        <v>104.5</v>
      </c>
      <c r="K112" s="102">
        <v>19.2</v>
      </c>
      <c r="L112" s="102">
        <v>11.7</v>
      </c>
      <c r="M112" s="102">
        <v>13.2</v>
      </c>
    </row>
    <row r="113" spans="1:13" ht="12" thickBot="1">
      <c r="A113" s="116" t="s">
        <v>116</v>
      </c>
      <c r="B113" s="115">
        <v>385.2</v>
      </c>
      <c r="C113" s="115">
        <v>378.4</v>
      </c>
      <c r="D113" s="115">
        <v>223</v>
      </c>
      <c r="E113" s="115">
        <v>19855.5</v>
      </c>
      <c r="F113" s="115">
        <v>16250.8</v>
      </c>
      <c r="G113" s="115">
        <v>19761.9</v>
      </c>
      <c r="H113" s="115">
        <v>308.1</v>
      </c>
      <c r="I113" s="115">
        <v>385.7</v>
      </c>
      <c r="J113" s="115">
        <v>348.9</v>
      </c>
      <c r="K113" s="115">
        <v>1884.9</v>
      </c>
      <c r="L113" s="115">
        <v>1259.3</v>
      </c>
      <c r="M113" s="115">
        <v>1287.6</v>
      </c>
    </row>
    <row r="114" spans="1:13" ht="12" thickTop="1">
      <c r="A114" s="96" t="s">
        <v>326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6" ht="11.25">
      <c r="A115" s="106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 ht="11.25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1:16" ht="12.75">
      <c r="A117" s="18" t="s">
        <v>318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1:16" ht="12.75" thickBot="1">
      <c r="A118" s="111" t="s">
        <v>319</v>
      </c>
      <c r="B118" s="121"/>
      <c r="C118" s="121"/>
      <c r="D118" s="121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 ht="36" customHeight="1" thickTop="1">
      <c r="B119" s="231" t="s">
        <v>128</v>
      </c>
      <c r="C119" s="231"/>
      <c r="D119" s="231"/>
      <c r="E119" s="113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1:16" ht="11.25">
      <c r="A120" s="106"/>
      <c r="B120" s="212" t="s">
        <v>252</v>
      </c>
      <c r="C120" s="212"/>
      <c r="D120" s="212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1:16" ht="12" thickBot="1">
      <c r="A121" s="114"/>
      <c r="B121" s="156">
        <v>2008</v>
      </c>
      <c r="C121" s="156">
        <v>2009</v>
      </c>
      <c r="D121" s="156">
        <v>2010</v>
      </c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1:16" ht="11.25">
      <c r="A122" s="106" t="s">
        <v>111</v>
      </c>
      <c r="B122" s="27" t="s">
        <v>95</v>
      </c>
      <c r="C122" s="27" t="s">
        <v>95</v>
      </c>
      <c r="D122" s="27" t="s">
        <v>95</v>
      </c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1:16" ht="11.25">
      <c r="A123" s="106" t="s">
        <v>117</v>
      </c>
      <c r="B123" s="102">
        <v>25238.4</v>
      </c>
      <c r="C123" s="102">
        <v>17979</v>
      </c>
      <c r="D123" s="102">
        <v>23336.4</v>
      </c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1:16" ht="11.25">
      <c r="A124" s="106" t="s">
        <v>120</v>
      </c>
      <c r="B124" s="27" t="s">
        <v>95</v>
      </c>
      <c r="C124" s="102">
        <v>2223.4</v>
      </c>
      <c r="D124" s="102">
        <v>2494.6</v>
      </c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1:16" ht="11.25">
      <c r="A125" s="106" t="s">
        <v>118</v>
      </c>
      <c r="B125" s="102">
        <v>13091.9</v>
      </c>
      <c r="C125" s="27" t="s">
        <v>95</v>
      </c>
      <c r="D125" s="102">
        <v>13251.2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1:16" ht="11.25">
      <c r="A126" s="106" t="s">
        <v>110</v>
      </c>
      <c r="B126" s="27" t="s">
        <v>95</v>
      </c>
      <c r="C126" s="102">
        <v>2027.7</v>
      </c>
      <c r="D126" s="27" t="s">
        <v>95</v>
      </c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1:16" ht="11.25">
      <c r="A127" s="106" t="s">
        <v>122</v>
      </c>
      <c r="B127" s="102">
        <v>440.3</v>
      </c>
      <c r="C127" s="102">
        <v>366.5</v>
      </c>
      <c r="D127" s="102">
        <v>348.6</v>
      </c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1:16" ht="11.25">
      <c r="A128" s="106" t="s">
        <v>113</v>
      </c>
      <c r="B128" s="102">
        <v>11821.3</v>
      </c>
      <c r="C128" s="102">
        <v>10947.4</v>
      </c>
      <c r="D128" s="102">
        <v>12819.2</v>
      </c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1:16" ht="11.25">
      <c r="A129" s="106" t="s">
        <v>121</v>
      </c>
      <c r="B129" s="102">
        <v>597</v>
      </c>
      <c r="C129" s="102">
        <v>384.6</v>
      </c>
      <c r="D129" s="102">
        <v>432.2</v>
      </c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1:16" ht="11.25">
      <c r="A130" s="106" t="s">
        <v>112</v>
      </c>
      <c r="B130" s="102">
        <v>8157.9</v>
      </c>
      <c r="C130" s="102">
        <v>7446.6</v>
      </c>
      <c r="D130" s="102">
        <v>7035.7</v>
      </c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1:16" ht="11.25">
      <c r="A131" s="106" t="s">
        <v>114</v>
      </c>
      <c r="B131" s="102">
        <v>15760.6</v>
      </c>
      <c r="C131" s="102">
        <v>12731.9</v>
      </c>
      <c r="D131" s="102">
        <v>14799.5</v>
      </c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1:16" ht="11.25">
      <c r="A132" s="106" t="s">
        <v>123</v>
      </c>
      <c r="B132" s="27" t="s">
        <v>95</v>
      </c>
      <c r="C132" s="27" t="s">
        <v>95</v>
      </c>
      <c r="D132" s="102">
        <v>359.1</v>
      </c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1:16" ht="11.25">
      <c r="A133" s="106" t="s">
        <v>119</v>
      </c>
      <c r="B133" s="102">
        <v>1888.1</v>
      </c>
      <c r="C133" s="102">
        <v>1668.8</v>
      </c>
      <c r="D133" s="102">
        <v>1752.1</v>
      </c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1:16" ht="11.25">
      <c r="A134" s="106" t="s">
        <v>115</v>
      </c>
      <c r="B134" s="102">
        <v>10050.5</v>
      </c>
      <c r="C134" s="102">
        <v>8731</v>
      </c>
      <c r="D134" s="102">
        <v>9006.8</v>
      </c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1:16" ht="11.25">
      <c r="A135" s="106" t="s">
        <v>124</v>
      </c>
      <c r="B135" s="102">
        <v>4502.8</v>
      </c>
      <c r="C135" s="102">
        <v>3598.1</v>
      </c>
      <c r="D135" s="102">
        <v>3904</v>
      </c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1:16" ht="12" thickBot="1">
      <c r="A136" s="116" t="s">
        <v>116</v>
      </c>
      <c r="B136" s="115">
        <v>22433.7</v>
      </c>
      <c r="C136" s="115">
        <v>18274.1</v>
      </c>
      <c r="D136" s="115">
        <v>21621.3</v>
      </c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1:16" ht="12" thickTop="1">
      <c r="A137" s="96" t="s">
        <v>326</v>
      </c>
      <c r="B137" s="102"/>
      <c r="C137" s="102"/>
      <c r="D137" s="102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 ht="11.25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40" ht="12.75">
      <c r="A140" s="18" t="s">
        <v>320</v>
      </c>
    </row>
    <row r="141" spans="1:13" ht="12.75" thickBot="1">
      <c r="A141" s="111" t="s">
        <v>321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1:13" ht="36" customHeight="1" thickTop="1">
      <c r="A142" s="106"/>
      <c r="B142" s="229" t="s">
        <v>125</v>
      </c>
      <c r="C142" s="229"/>
      <c r="D142" s="229"/>
      <c r="E142" s="229" t="s">
        <v>126</v>
      </c>
      <c r="F142" s="229"/>
      <c r="G142" s="229"/>
      <c r="H142" s="229" t="s">
        <v>104</v>
      </c>
      <c r="I142" s="229"/>
      <c r="J142" s="229"/>
      <c r="K142" s="229" t="s">
        <v>131</v>
      </c>
      <c r="L142" s="229"/>
      <c r="M142" s="229"/>
    </row>
    <row r="143" spans="1:13" ht="11.25">
      <c r="A143" s="106"/>
      <c r="B143" s="212" t="s">
        <v>99</v>
      </c>
      <c r="C143" s="212"/>
      <c r="D143" s="212"/>
      <c r="E143" s="212" t="s">
        <v>109</v>
      </c>
      <c r="F143" s="212"/>
      <c r="G143" s="212"/>
      <c r="H143" s="212" t="s">
        <v>101</v>
      </c>
      <c r="I143" s="212"/>
      <c r="J143" s="212"/>
      <c r="K143" s="212" t="s">
        <v>108</v>
      </c>
      <c r="L143" s="212"/>
      <c r="M143" s="212"/>
    </row>
    <row r="144" spans="1:13" ht="12" thickBot="1">
      <c r="A144" s="114"/>
      <c r="B144" s="156">
        <v>2008</v>
      </c>
      <c r="C144" s="156">
        <v>2009</v>
      </c>
      <c r="D144" s="156">
        <v>2010</v>
      </c>
      <c r="E144" s="156">
        <v>2008</v>
      </c>
      <c r="F144" s="156">
        <v>2009</v>
      </c>
      <c r="G144" s="156">
        <v>2010</v>
      </c>
      <c r="H144" s="156">
        <v>2008</v>
      </c>
      <c r="I144" s="156">
        <v>2009</v>
      </c>
      <c r="J144" s="156">
        <v>2010</v>
      </c>
      <c r="K144" s="156">
        <v>2008</v>
      </c>
      <c r="L144" s="156">
        <v>2009</v>
      </c>
      <c r="M144" s="156">
        <v>2010</v>
      </c>
    </row>
    <row r="145" spans="1:13" ht="11.25">
      <c r="A145" s="106" t="s">
        <v>111</v>
      </c>
      <c r="B145" s="102">
        <v>72.5</v>
      </c>
      <c r="C145" s="102">
        <v>101.7</v>
      </c>
      <c r="D145" s="102">
        <v>114.6</v>
      </c>
      <c r="E145" s="27" t="s">
        <v>95</v>
      </c>
      <c r="F145" s="27" t="s">
        <v>95</v>
      </c>
      <c r="G145" s="27" t="s">
        <v>95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</row>
    <row r="146" spans="1:13" ht="11.25">
      <c r="A146" s="106" t="s">
        <v>117</v>
      </c>
      <c r="B146" s="27" t="s">
        <v>95</v>
      </c>
      <c r="C146" s="102">
        <v>413.6</v>
      </c>
      <c r="D146" s="102">
        <v>408.7</v>
      </c>
      <c r="E146" s="27" t="s">
        <v>95</v>
      </c>
      <c r="F146" s="27" t="s">
        <v>95</v>
      </c>
      <c r="G146" s="27" t="s">
        <v>95</v>
      </c>
      <c r="H146" s="27" t="s">
        <v>95</v>
      </c>
      <c r="I146" s="27" t="s">
        <v>95</v>
      </c>
      <c r="J146" s="27" t="s">
        <v>95</v>
      </c>
      <c r="K146" s="102">
        <v>2.8</v>
      </c>
      <c r="L146" s="27" t="s">
        <v>95</v>
      </c>
      <c r="M146" s="102">
        <v>2.6</v>
      </c>
    </row>
    <row r="147" spans="1:13" ht="11.25">
      <c r="A147" s="106" t="s">
        <v>120</v>
      </c>
      <c r="B147" s="102">
        <v>329.8</v>
      </c>
      <c r="C147" s="102">
        <v>275.3</v>
      </c>
      <c r="D147" s="102">
        <v>316.9</v>
      </c>
      <c r="E147" s="102">
        <v>463.4</v>
      </c>
      <c r="F147" s="102">
        <v>292.4</v>
      </c>
      <c r="G147" s="102">
        <v>316.2</v>
      </c>
      <c r="H147" s="27" t="s">
        <v>95</v>
      </c>
      <c r="I147" s="102">
        <v>6.4</v>
      </c>
      <c r="J147" s="27" t="s">
        <v>95</v>
      </c>
      <c r="K147" s="27" t="s">
        <v>95</v>
      </c>
      <c r="L147" s="102">
        <v>1.7</v>
      </c>
      <c r="M147" s="27" t="s">
        <v>95</v>
      </c>
    </row>
    <row r="148" spans="1:13" ht="11.25">
      <c r="A148" s="106" t="s">
        <v>118</v>
      </c>
      <c r="B148" s="102">
        <v>253.8</v>
      </c>
      <c r="C148" s="102">
        <v>238.9</v>
      </c>
      <c r="D148" s="102">
        <v>381.3</v>
      </c>
      <c r="E148" s="102">
        <v>1131.4</v>
      </c>
      <c r="F148" s="102">
        <v>-185.6</v>
      </c>
      <c r="G148" s="102">
        <v>1629.6</v>
      </c>
      <c r="H148" s="102">
        <v>106.6</v>
      </c>
      <c r="I148" s="27" t="s">
        <v>95</v>
      </c>
      <c r="J148" s="102">
        <v>112.5</v>
      </c>
      <c r="K148" s="102">
        <v>245.7</v>
      </c>
      <c r="L148" s="102">
        <v>98.5</v>
      </c>
      <c r="M148" s="102">
        <v>102.1</v>
      </c>
    </row>
    <row r="149" spans="1:13" ht="11.25">
      <c r="A149" s="106" t="s">
        <v>110</v>
      </c>
      <c r="B149" s="27" t="s">
        <v>95</v>
      </c>
      <c r="C149" s="102">
        <v>734.4</v>
      </c>
      <c r="D149" s="27" t="s">
        <v>95</v>
      </c>
      <c r="E149" s="27" t="s">
        <v>95</v>
      </c>
      <c r="F149" s="102">
        <v>246.8</v>
      </c>
      <c r="G149" s="27" t="s">
        <v>95</v>
      </c>
      <c r="H149" s="27" t="s">
        <v>95</v>
      </c>
      <c r="I149" s="102">
        <v>0</v>
      </c>
      <c r="J149" s="27" t="s">
        <v>95</v>
      </c>
      <c r="K149" s="27" t="s">
        <v>95</v>
      </c>
      <c r="L149" s="102">
        <v>0</v>
      </c>
      <c r="M149" s="27" t="s">
        <v>95</v>
      </c>
    </row>
    <row r="150" spans="1:13" ht="11.25">
      <c r="A150" s="106" t="s">
        <v>122</v>
      </c>
      <c r="B150" s="27" t="s">
        <v>95</v>
      </c>
      <c r="C150" s="27" t="s">
        <v>95</v>
      </c>
      <c r="D150" s="27" t="s">
        <v>95</v>
      </c>
      <c r="E150" s="27" t="s">
        <v>95</v>
      </c>
      <c r="F150" s="27" t="s">
        <v>95</v>
      </c>
      <c r="G150" s="27" t="s">
        <v>95</v>
      </c>
      <c r="H150" s="27" t="s">
        <v>95</v>
      </c>
      <c r="I150" s="27" t="s">
        <v>95</v>
      </c>
      <c r="J150" s="27" t="s">
        <v>95</v>
      </c>
      <c r="K150" s="102">
        <v>0</v>
      </c>
      <c r="L150" s="102">
        <v>0</v>
      </c>
      <c r="M150" s="102">
        <v>0</v>
      </c>
    </row>
    <row r="151" spans="1:13" ht="11.25">
      <c r="A151" s="106" t="s">
        <v>113</v>
      </c>
      <c r="B151" s="102">
        <v>1576.9</v>
      </c>
      <c r="C151" s="102">
        <v>1838.7</v>
      </c>
      <c r="D151" s="102">
        <v>1544.7</v>
      </c>
      <c r="E151" s="102">
        <v>1470.6</v>
      </c>
      <c r="F151" s="102">
        <v>735.2</v>
      </c>
      <c r="G151" s="102">
        <v>2052.1</v>
      </c>
      <c r="H151" s="102">
        <v>87.7</v>
      </c>
      <c r="I151" s="102">
        <v>91.3</v>
      </c>
      <c r="J151" s="102">
        <v>77.6</v>
      </c>
      <c r="K151" s="102">
        <v>20.4</v>
      </c>
      <c r="L151" s="102">
        <v>16.8</v>
      </c>
      <c r="M151" s="102">
        <v>24</v>
      </c>
    </row>
    <row r="152" spans="1:13" ht="11.25">
      <c r="A152" s="106" t="s">
        <v>121</v>
      </c>
      <c r="B152" s="27" t="s">
        <v>95</v>
      </c>
      <c r="C152" s="27" t="s">
        <v>95</v>
      </c>
      <c r="D152" s="102">
        <v>73.7</v>
      </c>
      <c r="E152" s="102">
        <v>212.1</v>
      </c>
      <c r="F152" s="102">
        <v>72.2</v>
      </c>
      <c r="G152" s="27" t="s">
        <v>95</v>
      </c>
      <c r="H152" s="102">
        <v>0</v>
      </c>
      <c r="I152" s="102">
        <v>0</v>
      </c>
      <c r="J152" s="102">
        <v>0.1</v>
      </c>
      <c r="K152" s="27" t="s">
        <v>95</v>
      </c>
      <c r="L152" s="27" t="s">
        <v>95</v>
      </c>
      <c r="M152" s="27" t="s">
        <v>95</v>
      </c>
    </row>
    <row r="153" spans="1:13" ht="11.25">
      <c r="A153" s="106" t="s">
        <v>112</v>
      </c>
      <c r="B153" s="27" t="s">
        <v>95</v>
      </c>
      <c r="C153" s="27" t="s">
        <v>95</v>
      </c>
      <c r="D153" s="27" t="s">
        <v>95</v>
      </c>
      <c r="E153" s="102">
        <v>1650.6</v>
      </c>
      <c r="F153" s="102">
        <v>1375.8</v>
      </c>
      <c r="G153" s="102">
        <v>1049.6</v>
      </c>
      <c r="H153" s="27" t="s">
        <v>95</v>
      </c>
      <c r="I153" s="27" t="s">
        <v>95</v>
      </c>
      <c r="J153" s="27" t="s">
        <v>95</v>
      </c>
      <c r="K153" s="27" t="s">
        <v>95</v>
      </c>
      <c r="L153" s="27" t="s">
        <v>95</v>
      </c>
      <c r="M153" s="27" t="s">
        <v>95</v>
      </c>
    </row>
    <row r="154" spans="1:13" ht="11.25">
      <c r="A154" s="106" t="s">
        <v>114</v>
      </c>
      <c r="B154" s="102">
        <v>612</v>
      </c>
      <c r="C154" s="102">
        <v>615.1</v>
      </c>
      <c r="D154" s="102">
        <v>717.4</v>
      </c>
      <c r="E154" s="102">
        <v>3831.6</v>
      </c>
      <c r="F154" s="102">
        <v>3069.1</v>
      </c>
      <c r="G154" s="102">
        <v>3671.7</v>
      </c>
      <c r="H154" s="102">
        <v>1.2</v>
      </c>
      <c r="I154" s="27" t="s">
        <v>95</v>
      </c>
      <c r="J154" s="27" t="s">
        <v>95</v>
      </c>
      <c r="K154" s="102">
        <v>0</v>
      </c>
      <c r="L154" s="27" t="s">
        <v>95</v>
      </c>
      <c r="M154" s="27" t="s">
        <v>95</v>
      </c>
    </row>
    <row r="155" spans="1:13" ht="11.25">
      <c r="A155" s="106" t="s">
        <v>123</v>
      </c>
      <c r="B155" s="102">
        <v>8.5</v>
      </c>
      <c r="C155" s="27" t="s">
        <v>95</v>
      </c>
      <c r="D155" s="102">
        <v>9.8</v>
      </c>
      <c r="E155" s="102">
        <v>106.5</v>
      </c>
      <c r="F155" s="102">
        <v>73.8</v>
      </c>
      <c r="G155" s="102">
        <v>41.1</v>
      </c>
      <c r="H155" s="27" t="s">
        <v>95</v>
      </c>
      <c r="I155" s="102">
        <v>17.1</v>
      </c>
      <c r="J155" s="102">
        <v>17.3</v>
      </c>
      <c r="K155" s="27" t="s">
        <v>95</v>
      </c>
      <c r="L155" s="102">
        <v>0</v>
      </c>
      <c r="M155" s="102">
        <v>0</v>
      </c>
    </row>
    <row r="156" spans="1:13" ht="11.25">
      <c r="A156" s="106" t="s">
        <v>119</v>
      </c>
      <c r="B156" s="102">
        <v>173.1</v>
      </c>
      <c r="C156" s="102">
        <v>258.3</v>
      </c>
      <c r="D156" s="102">
        <v>170.1</v>
      </c>
      <c r="E156" s="102">
        <v>317.7</v>
      </c>
      <c r="F156" s="102">
        <v>241.7</v>
      </c>
      <c r="G156" s="102">
        <v>369.3</v>
      </c>
      <c r="H156" s="102">
        <v>13.2</v>
      </c>
      <c r="I156" s="102">
        <v>12.8</v>
      </c>
      <c r="J156" s="102">
        <v>11.1</v>
      </c>
      <c r="K156" s="102">
        <v>0.7</v>
      </c>
      <c r="L156" s="102">
        <v>1.5</v>
      </c>
      <c r="M156" s="102">
        <v>1.3</v>
      </c>
    </row>
    <row r="157" spans="1:13" ht="11.25">
      <c r="A157" s="106" t="s">
        <v>115</v>
      </c>
      <c r="B157" s="102">
        <v>1216</v>
      </c>
      <c r="C157" s="102">
        <v>994.7</v>
      </c>
      <c r="D157" s="102">
        <v>1040</v>
      </c>
      <c r="E157" s="102">
        <v>1979.2</v>
      </c>
      <c r="F157" s="102">
        <v>1462.5</v>
      </c>
      <c r="G157" s="102">
        <v>1615.7</v>
      </c>
      <c r="H157" s="102">
        <v>27.7</v>
      </c>
      <c r="I157" s="102">
        <v>23.2</v>
      </c>
      <c r="J157" s="102">
        <v>13.4</v>
      </c>
      <c r="K157" s="102">
        <v>23.9</v>
      </c>
      <c r="L157" s="102">
        <v>16.2</v>
      </c>
      <c r="M157" s="102">
        <v>46.3</v>
      </c>
    </row>
    <row r="158" spans="1:13" ht="11.25">
      <c r="A158" s="106" t="s">
        <v>124</v>
      </c>
      <c r="B158" s="102">
        <v>349.2</v>
      </c>
      <c r="C158" s="102">
        <v>315.6</v>
      </c>
      <c r="D158" s="102">
        <v>322.6</v>
      </c>
      <c r="E158" s="102">
        <v>543.6</v>
      </c>
      <c r="F158" s="102">
        <v>216</v>
      </c>
      <c r="G158" s="102">
        <v>398.2</v>
      </c>
      <c r="H158" s="102">
        <v>17.4</v>
      </c>
      <c r="I158" s="102">
        <v>16.4</v>
      </c>
      <c r="J158" s="102">
        <v>19.2</v>
      </c>
      <c r="K158" s="102">
        <v>4.9</v>
      </c>
      <c r="L158" s="102">
        <v>4</v>
      </c>
      <c r="M158" s="102">
        <v>6.3</v>
      </c>
    </row>
    <row r="159" spans="1:13" ht="12" thickBot="1">
      <c r="A159" s="116" t="s">
        <v>116</v>
      </c>
      <c r="B159" s="115">
        <v>251.6</v>
      </c>
      <c r="C159" s="115">
        <v>218.4</v>
      </c>
      <c r="D159" s="115">
        <v>111.1</v>
      </c>
      <c r="E159" s="115">
        <v>6539.6</v>
      </c>
      <c r="F159" s="115">
        <v>6924.4</v>
      </c>
      <c r="G159" s="115">
        <v>6515.8</v>
      </c>
      <c r="H159" s="115">
        <v>153.2</v>
      </c>
      <c r="I159" s="115">
        <v>185.7</v>
      </c>
      <c r="J159" s="115">
        <v>180.8</v>
      </c>
      <c r="K159" s="115">
        <v>1041.4</v>
      </c>
      <c r="L159" s="115">
        <v>650.5</v>
      </c>
      <c r="M159" s="115">
        <v>811.2</v>
      </c>
    </row>
    <row r="160" spans="1:13" ht="12" thickTop="1">
      <c r="A160" s="96" t="s">
        <v>326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2:16" ht="11.25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 ht="11.25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1:16" ht="12.75">
      <c r="A163" s="122" t="s">
        <v>322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1:16" ht="12.75" thickBot="1">
      <c r="A164" s="111" t="s">
        <v>323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 ht="36" customHeight="1" thickTop="1">
      <c r="B165" s="228" t="s">
        <v>128</v>
      </c>
      <c r="C165" s="228"/>
      <c r="D165" s="22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1:16" ht="11.25">
      <c r="A166" s="106"/>
      <c r="B166" s="212" t="s">
        <v>252</v>
      </c>
      <c r="C166" s="212"/>
      <c r="D166" s="212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1:16" ht="12" thickBot="1">
      <c r="A167" s="106"/>
      <c r="B167" s="156">
        <v>2008</v>
      </c>
      <c r="C167" s="156">
        <v>2009</v>
      </c>
      <c r="D167" s="156">
        <v>2010</v>
      </c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1:16" ht="11.25">
      <c r="A168" s="120" t="s">
        <v>111</v>
      </c>
      <c r="B168" s="27" t="s">
        <v>95</v>
      </c>
      <c r="C168" s="27" t="s">
        <v>95</v>
      </c>
      <c r="D168" s="27" t="s">
        <v>95</v>
      </c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1:16" ht="11.25">
      <c r="A169" s="106" t="s">
        <v>117</v>
      </c>
      <c r="B169" s="102">
        <v>3030.7</v>
      </c>
      <c r="C169" s="102">
        <v>9.2</v>
      </c>
      <c r="D169" s="102">
        <v>3975.4</v>
      </c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1:16" ht="11.25">
      <c r="A170" s="106" t="s">
        <v>120</v>
      </c>
      <c r="B170" s="27" t="s">
        <v>95</v>
      </c>
      <c r="C170" s="102">
        <v>575.8</v>
      </c>
      <c r="D170" s="102">
        <v>641.1</v>
      </c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1:16" ht="11.25">
      <c r="A171" s="106" t="s">
        <v>118</v>
      </c>
      <c r="B171" s="102">
        <v>1737.5</v>
      </c>
      <c r="C171" s="27" t="s">
        <v>95</v>
      </c>
      <c r="D171" s="102">
        <v>2225.6</v>
      </c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1:16" ht="11.25">
      <c r="A172" s="106" t="s">
        <v>110</v>
      </c>
      <c r="B172" s="27" t="s">
        <v>95</v>
      </c>
      <c r="C172" s="102">
        <v>981.2</v>
      </c>
      <c r="D172" s="27" t="s">
        <v>95</v>
      </c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1:16" ht="11.25">
      <c r="A173" s="106" t="s">
        <v>122</v>
      </c>
      <c r="B173" s="102">
        <v>141.5</v>
      </c>
      <c r="C173" s="102">
        <v>120.2</v>
      </c>
      <c r="D173" s="102">
        <v>131.6</v>
      </c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1:16" ht="11.25">
      <c r="A174" s="106" t="s">
        <v>113</v>
      </c>
      <c r="B174" s="102">
        <v>3155.5</v>
      </c>
      <c r="C174" s="102">
        <v>2682.1</v>
      </c>
      <c r="D174" s="102">
        <v>3698.4</v>
      </c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1:16" ht="11.25">
      <c r="A175" s="106" t="s">
        <v>121</v>
      </c>
      <c r="B175" s="102">
        <v>289.9</v>
      </c>
      <c r="C175" s="102">
        <v>147.5</v>
      </c>
      <c r="D175" s="102">
        <v>181.1</v>
      </c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1:16" ht="11.25">
      <c r="A176" s="106" t="s">
        <v>112</v>
      </c>
      <c r="B176" s="102">
        <v>2934.9</v>
      </c>
      <c r="C176" s="102">
        <v>2694.2</v>
      </c>
      <c r="D176" s="102">
        <v>2114.4</v>
      </c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1:16" ht="11.25">
      <c r="A177" s="106" t="s">
        <v>114</v>
      </c>
      <c r="B177" s="102">
        <v>4444.8</v>
      </c>
      <c r="C177" s="102">
        <v>3685.5</v>
      </c>
      <c r="D177" s="102">
        <v>4390.5</v>
      </c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1:16" ht="11.25">
      <c r="A178" s="106" t="s">
        <v>123</v>
      </c>
      <c r="B178" s="27" t="s">
        <v>95</v>
      </c>
      <c r="C178" s="27" t="s">
        <v>95</v>
      </c>
      <c r="D178" s="102">
        <v>68.2</v>
      </c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1:16" ht="11.25">
      <c r="A179" s="106" t="s">
        <v>119</v>
      </c>
      <c r="B179" s="102">
        <v>504.8</v>
      </c>
      <c r="C179" s="102">
        <v>514.4</v>
      </c>
      <c r="D179" s="102">
        <v>551.8</v>
      </c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1:16" ht="11.25">
      <c r="A180" s="106" t="s">
        <v>115</v>
      </c>
      <c r="B180" s="102">
        <v>3246.7</v>
      </c>
      <c r="C180" s="102">
        <v>2496.7</v>
      </c>
      <c r="D180" s="102">
        <v>2715.3</v>
      </c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1:16" ht="11.25">
      <c r="A181" s="106" t="s">
        <v>124</v>
      </c>
      <c r="B181" s="102">
        <v>915</v>
      </c>
      <c r="C181" s="102">
        <v>551.9</v>
      </c>
      <c r="D181" s="102">
        <v>746.3</v>
      </c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1:16" ht="12" thickBot="1">
      <c r="A182" s="116" t="s">
        <v>116</v>
      </c>
      <c r="B182" s="115">
        <v>7985.9</v>
      </c>
      <c r="C182" s="115">
        <v>7979.1</v>
      </c>
      <c r="D182" s="115">
        <v>7619</v>
      </c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1:16" ht="12" thickTop="1">
      <c r="A183" s="96" t="s">
        <v>326</v>
      </c>
      <c r="B183" s="102"/>
      <c r="C183" s="102"/>
      <c r="D183" s="102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1:16" ht="11.25">
      <c r="A184" s="106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1:16" ht="11.25">
      <c r="A185" s="106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ht="12.75">
      <c r="A186" s="18" t="s">
        <v>277</v>
      </c>
    </row>
    <row r="187" spans="1:13" ht="12.75" thickBot="1">
      <c r="A187" s="111" t="s">
        <v>324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2:13" ht="36" customHeight="1" thickTop="1">
      <c r="B188" s="229" t="s">
        <v>125</v>
      </c>
      <c r="C188" s="229"/>
      <c r="D188" s="229"/>
      <c r="E188" s="229" t="s">
        <v>126</v>
      </c>
      <c r="F188" s="229"/>
      <c r="G188" s="229"/>
      <c r="H188" s="229" t="s">
        <v>104</v>
      </c>
      <c r="I188" s="229"/>
      <c r="J188" s="229"/>
      <c r="K188" s="229" t="s">
        <v>132</v>
      </c>
      <c r="L188" s="229"/>
      <c r="M188" s="229"/>
    </row>
    <row r="189" spans="1:13" ht="11.25">
      <c r="A189" s="106"/>
      <c r="B189" s="212" t="s">
        <v>99</v>
      </c>
      <c r="C189" s="212"/>
      <c r="D189" s="212"/>
      <c r="E189" s="212" t="s">
        <v>109</v>
      </c>
      <c r="F189" s="212"/>
      <c r="G189" s="212"/>
      <c r="H189" s="212" t="s">
        <v>101</v>
      </c>
      <c r="I189" s="212"/>
      <c r="J189" s="212"/>
      <c r="K189" s="212" t="s">
        <v>108</v>
      </c>
      <c r="L189" s="212"/>
      <c r="M189" s="212"/>
    </row>
    <row r="190" spans="1:20" ht="12" thickBot="1">
      <c r="A190" s="114"/>
      <c r="B190" s="156">
        <v>2008</v>
      </c>
      <c r="C190" s="156">
        <v>2009</v>
      </c>
      <c r="D190" s="156">
        <v>2010</v>
      </c>
      <c r="E190" s="156">
        <v>2008</v>
      </c>
      <c r="F190" s="156">
        <v>2009</v>
      </c>
      <c r="G190" s="156">
        <v>2010</v>
      </c>
      <c r="H190" s="156">
        <v>2008</v>
      </c>
      <c r="I190" s="156">
        <v>2009</v>
      </c>
      <c r="J190" s="156">
        <v>2010</v>
      </c>
      <c r="K190" s="156">
        <v>2008</v>
      </c>
      <c r="L190" s="156">
        <v>2009</v>
      </c>
      <c r="M190" s="156">
        <v>2010</v>
      </c>
      <c r="R190" s="106"/>
      <c r="S190" s="106"/>
      <c r="T190" s="106"/>
    </row>
    <row r="191" spans="1:13" ht="11.25">
      <c r="A191" s="106" t="s">
        <v>111</v>
      </c>
      <c r="B191" s="107">
        <v>23.2</v>
      </c>
      <c r="C191" s="107">
        <v>55.6</v>
      </c>
      <c r="D191" s="107">
        <v>64.1</v>
      </c>
      <c r="E191" s="27" t="s">
        <v>95</v>
      </c>
      <c r="F191" s="27" t="s">
        <v>95</v>
      </c>
      <c r="G191" s="27" t="s">
        <v>95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</row>
    <row r="192" spans="1:13" ht="11.25">
      <c r="A192" s="106" t="s">
        <v>117</v>
      </c>
      <c r="B192" s="27" t="s">
        <v>95</v>
      </c>
      <c r="C192" s="102">
        <v>178.6</v>
      </c>
      <c r="D192" s="102">
        <v>178.8</v>
      </c>
      <c r="E192" s="27" t="s">
        <v>95</v>
      </c>
      <c r="F192" s="27" t="s">
        <v>95</v>
      </c>
      <c r="G192" s="27" t="s">
        <v>95</v>
      </c>
      <c r="H192" s="27" t="s">
        <v>95</v>
      </c>
      <c r="I192" s="27" t="s">
        <v>95</v>
      </c>
      <c r="J192" s="27" t="s">
        <v>95</v>
      </c>
      <c r="K192" s="102">
        <v>1.7</v>
      </c>
      <c r="L192" s="27" t="s">
        <v>95</v>
      </c>
      <c r="M192" s="102">
        <v>1.1</v>
      </c>
    </row>
    <row r="193" spans="1:13" ht="11.25">
      <c r="A193" s="106" t="s">
        <v>120</v>
      </c>
      <c r="B193" s="102">
        <v>89</v>
      </c>
      <c r="C193" s="102">
        <v>33.6</v>
      </c>
      <c r="D193" s="102">
        <v>86</v>
      </c>
      <c r="E193" s="102">
        <v>260</v>
      </c>
      <c r="F193" s="102">
        <v>100.9</v>
      </c>
      <c r="G193" s="102">
        <v>131.6</v>
      </c>
      <c r="H193" s="27" t="s">
        <v>95</v>
      </c>
      <c r="I193" s="102">
        <v>1.8</v>
      </c>
      <c r="J193" s="27" t="s">
        <v>95</v>
      </c>
      <c r="K193" s="27" t="s">
        <v>95</v>
      </c>
      <c r="L193" s="102">
        <v>-0.1</v>
      </c>
      <c r="M193" s="27" t="s">
        <v>95</v>
      </c>
    </row>
    <row r="194" spans="1:13" ht="11.25">
      <c r="A194" s="106" t="s">
        <v>118</v>
      </c>
      <c r="B194" s="102">
        <v>-43.8</v>
      </c>
      <c r="C194" s="102">
        <v>-11.9</v>
      </c>
      <c r="D194" s="102">
        <v>119.3</v>
      </c>
      <c r="E194" s="102">
        <v>609.2</v>
      </c>
      <c r="F194" s="102">
        <v>-728.3</v>
      </c>
      <c r="G194" s="102">
        <v>1081.6</v>
      </c>
      <c r="H194" s="102">
        <v>26.4</v>
      </c>
      <c r="I194" s="27" t="s">
        <v>95</v>
      </c>
      <c r="J194" s="102">
        <v>29.5</v>
      </c>
      <c r="K194" s="102">
        <v>189.8</v>
      </c>
      <c r="L194" s="102">
        <v>41.6</v>
      </c>
      <c r="M194" s="102">
        <v>44</v>
      </c>
    </row>
    <row r="195" spans="1:13" ht="11.25">
      <c r="A195" s="106" t="s">
        <v>110</v>
      </c>
      <c r="B195" s="27" t="s">
        <v>95</v>
      </c>
      <c r="C195" s="102">
        <v>294.4</v>
      </c>
      <c r="D195" s="27" t="s">
        <v>95</v>
      </c>
      <c r="E195" s="27" t="s">
        <v>95</v>
      </c>
      <c r="F195" s="102">
        <v>90.8</v>
      </c>
      <c r="G195" s="27" t="s">
        <v>95</v>
      </c>
      <c r="H195" s="27" t="s">
        <v>95</v>
      </c>
      <c r="I195" s="102">
        <v>0</v>
      </c>
      <c r="J195" s="27" t="s">
        <v>95</v>
      </c>
      <c r="K195" s="27" t="s">
        <v>95</v>
      </c>
      <c r="L195" s="102">
        <v>0</v>
      </c>
      <c r="M195" s="27" t="s">
        <v>95</v>
      </c>
    </row>
    <row r="196" spans="1:13" ht="11.25">
      <c r="A196" s="106" t="s">
        <v>122</v>
      </c>
      <c r="B196" s="27" t="s">
        <v>95</v>
      </c>
      <c r="C196" s="27" t="s">
        <v>95</v>
      </c>
      <c r="D196" s="27" t="s">
        <v>95</v>
      </c>
      <c r="E196" s="27" t="s">
        <v>95</v>
      </c>
      <c r="F196" s="27" t="s">
        <v>95</v>
      </c>
      <c r="G196" s="27" t="s">
        <v>95</v>
      </c>
      <c r="H196" s="27" t="s">
        <v>95</v>
      </c>
      <c r="I196" s="27" t="s">
        <v>95</v>
      </c>
      <c r="J196" s="27" t="s">
        <v>95</v>
      </c>
      <c r="K196" s="102">
        <v>0</v>
      </c>
      <c r="L196" s="102">
        <v>0</v>
      </c>
      <c r="M196" s="102">
        <v>0</v>
      </c>
    </row>
    <row r="197" spans="1:13" ht="11.25">
      <c r="A197" s="106" t="s">
        <v>113</v>
      </c>
      <c r="B197" s="102">
        <v>992.5</v>
      </c>
      <c r="C197" s="102">
        <v>1037.1</v>
      </c>
      <c r="D197" s="102">
        <v>958.9</v>
      </c>
      <c r="E197" s="102">
        <v>897.9</v>
      </c>
      <c r="F197" s="102">
        <v>88.1</v>
      </c>
      <c r="G197" s="102">
        <v>1325.7</v>
      </c>
      <c r="H197" s="102">
        <v>22.2</v>
      </c>
      <c r="I197" s="102">
        <v>23.6</v>
      </c>
      <c r="J197" s="102">
        <v>44.9</v>
      </c>
      <c r="K197" s="102">
        <v>8.3</v>
      </c>
      <c r="L197" s="102">
        <v>4.6</v>
      </c>
      <c r="M197" s="102">
        <v>8.6</v>
      </c>
    </row>
    <row r="198" spans="1:13" ht="11.25">
      <c r="A198" s="106" t="s">
        <v>121</v>
      </c>
      <c r="B198" s="27" t="s">
        <v>95</v>
      </c>
      <c r="C198" s="27" t="s">
        <v>95</v>
      </c>
      <c r="D198" s="102">
        <v>31.4</v>
      </c>
      <c r="E198" s="102">
        <v>174.5</v>
      </c>
      <c r="F198" s="102">
        <v>33.4</v>
      </c>
      <c r="G198" s="27" t="s">
        <v>95</v>
      </c>
      <c r="H198" s="102">
        <v>0</v>
      </c>
      <c r="I198" s="102">
        <v>0</v>
      </c>
      <c r="J198" s="102">
        <v>0</v>
      </c>
      <c r="K198" s="27" t="s">
        <v>95</v>
      </c>
      <c r="L198" s="27" t="s">
        <v>95</v>
      </c>
      <c r="M198" s="27" t="s">
        <v>95</v>
      </c>
    </row>
    <row r="199" spans="1:13" ht="11.25">
      <c r="A199" s="106" t="s">
        <v>112</v>
      </c>
      <c r="B199" s="27" t="s">
        <v>95</v>
      </c>
      <c r="C199" s="27" t="s">
        <v>95</v>
      </c>
      <c r="D199" s="27" t="s">
        <v>95</v>
      </c>
      <c r="E199" s="102">
        <v>1370.5</v>
      </c>
      <c r="F199" s="102">
        <v>1013.6</v>
      </c>
      <c r="G199" s="102">
        <v>662.8</v>
      </c>
      <c r="H199" s="27" t="s">
        <v>95</v>
      </c>
      <c r="I199" s="27" t="s">
        <v>95</v>
      </c>
      <c r="J199" s="27" t="s">
        <v>95</v>
      </c>
      <c r="K199" s="27" t="s">
        <v>95</v>
      </c>
      <c r="L199" s="27" t="s">
        <v>95</v>
      </c>
      <c r="M199" s="27" t="s">
        <v>95</v>
      </c>
    </row>
    <row r="200" spans="1:13" ht="11.25">
      <c r="A200" s="106" t="s">
        <v>114</v>
      </c>
      <c r="B200" s="102">
        <v>151.6</v>
      </c>
      <c r="C200" s="102">
        <v>217.1</v>
      </c>
      <c r="D200" s="102">
        <v>266.8</v>
      </c>
      <c r="E200" s="102">
        <v>2825.2</v>
      </c>
      <c r="F200" s="102">
        <v>2092.5</v>
      </c>
      <c r="G200" s="102">
        <v>2434.1</v>
      </c>
      <c r="H200" s="102">
        <v>0</v>
      </c>
      <c r="I200" s="27" t="s">
        <v>95</v>
      </c>
      <c r="J200" s="27" t="s">
        <v>95</v>
      </c>
      <c r="K200" s="102">
        <v>0</v>
      </c>
      <c r="L200" s="27" t="s">
        <v>95</v>
      </c>
      <c r="M200" s="27" t="s">
        <v>95</v>
      </c>
    </row>
    <row r="201" spans="1:13" ht="11.25">
      <c r="A201" s="106" t="s">
        <v>123</v>
      </c>
      <c r="B201" s="102">
        <v>-1.3</v>
      </c>
      <c r="C201" s="27" t="s">
        <v>95</v>
      </c>
      <c r="D201" s="102">
        <v>0.2</v>
      </c>
      <c r="E201" s="102">
        <v>76</v>
      </c>
      <c r="F201" s="102">
        <v>45.6</v>
      </c>
      <c r="G201" s="102">
        <v>13.8</v>
      </c>
      <c r="H201" s="27" t="s">
        <v>95</v>
      </c>
      <c r="I201" s="102">
        <v>-1.4</v>
      </c>
      <c r="J201" s="102">
        <v>-1.8</v>
      </c>
      <c r="K201" s="27" t="s">
        <v>95</v>
      </c>
      <c r="L201" s="102">
        <v>0</v>
      </c>
      <c r="M201" s="102">
        <v>0</v>
      </c>
    </row>
    <row r="202" spans="1:13" ht="11.25">
      <c r="A202" s="106" t="s">
        <v>119</v>
      </c>
      <c r="B202" s="102">
        <v>4.9</v>
      </c>
      <c r="C202" s="102">
        <v>103.1</v>
      </c>
      <c r="D202" s="102">
        <v>75.6</v>
      </c>
      <c r="E202" s="102">
        <v>187.9</v>
      </c>
      <c r="F202" s="102">
        <v>122.1</v>
      </c>
      <c r="G202" s="102">
        <v>184</v>
      </c>
      <c r="H202" s="102">
        <v>3.9</v>
      </c>
      <c r="I202" s="102">
        <v>4.9</v>
      </c>
      <c r="J202" s="102">
        <v>3.4</v>
      </c>
      <c r="K202" s="102">
        <v>-0.2</v>
      </c>
      <c r="L202" s="102">
        <v>0.4</v>
      </c>
      <c r="M202" s="102">
        <v>0.4</v>
      </c>
    </row>
    <row r="203" spans="1:13" ht="11.25">
      <c r="A203" s="106" t="s">
        <v>115</v>
      </c>
      <c r="B203" s="102">
        <v>713.3</v>
      </c>
      <c r="C203" s="102">
        <v>483.8</v>
      </c>
      <c r="D203" s="102">
        <v>602.5</v>
      </c>
      <c r="E203" s="102">
        <v>1435.1</v>
      </c>
      <c r="F203" s="102">
        <v>800.3</v>
      </c>
      <c r="G203" s="102">
        <v>1209.9</v>
      </c>
      <c r="H203" s="102">
        <v>12</v>
      </c>
      <c r="I203" s="27" t="s">
        <v>95</v>
      </c>
      <c r="J203" s="102">
        <v>-0.1</v>
      </c>
      <c r="K203" s="102">
        <v>19.4</v>
      </c>
      <c r="L203" s="27" t="s">
        <v>95</v>
      </c>
      <c r="M203" s="102">
        <v>40.4</v>
      </c>
    </row>
    <row r="204" spans="1:13" ht="11.25">
      <c r="A204" s="106" t="s">
        <v>124</v>
      </c>
      <c r="B204" s="102">
        <v>66.4</v>
      </c>
      <c r="C204" s="102">
        <v>36.9</v>
      </c>
      <c r="D204" s="102">
        <v>10.7</v>
      </c>
      <c r="E204" s="102">
        <v>193.2</v>
      </c>
      <c r="F204" s="102">
        <v>-101.5</v>
      </c>
      <c r="G204" s="102">
        <v>53.4</v>
      </c>
      <c r="H204" s="102">
        <v>-10</v>
      </c>
      <c r="I204" s="102">
        <v>-9.8</v>
      </c>
      <c r="J204" s="102">
        <v>-13</v>
      </c>
      <c r="K204" s="102">
        <v>1.3</v>
      </c>
      <c r="L204" s="102">
        <v>0.4</v>
      </c>
      <c r="M204" s="102">
        <v>2.2</v>
      </c>
    </row>
    <row r="205" spans="1:13" ht="12" thickBot="1">
      <c r="A205" s="116" t="s">
        <v>116</v>
      </c>
      <c r="B205" s="115">
        <v>153.6</v>
      </c>
      <c r="C205" s="115">
        <v>153.2</v>
      </c>
      <c r="D205" s="115">
        <v>58.4</v>
      </c>
      <c r="E205" s="115">
        <v>5256.5</v>
      </c>
      <c r="F205" s="115">
        <v>5586.5</v>
      </c>
      <c r="G205" s="115">
        <v>5247.9</v>
      </c>
      <c r="H205" s="115">
        <v>46.5</v>
      </c>
      <c r="I205" s="115">
        <v>87.3</v>
      </c>
      <c r="J205" s="115">
        <v>80.6</v>
      </c>
      <c r="K205" s="115">
        <v>882.1</v>
      </c>
      <c r="L205" s="115">
        <v>516.8</v>
      </c>
      <c r="M205" s="115">
        <v>683.4</v>
      </c>
    </row>
    <row r="206" spans="1:13" ht="12" thickTop="1">
      <c r="A206" s="96" t="s">
        <v>326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1:10" ht="11.25">
      <c r="A207" s="106"/>
      <c r="D207" s="106"/>
      <c r="G207" s="106"/>
      <c r="J207" s="106"/>
    </row>
    <row r="208" spans="4:10" ht="11.25">
      <c r="D208" s="106"/>
      <c r="J208" s="106"/>
    </row>
    <row r="209" ht="12.75">
      <c r="A209" s="18" t="s">
        <v>278</v>
      </c>
    </row>
    <row r="210" ht="12.75" thickBot="1">
      <c r="A210" s="111" t="s">
        <v>325</v>
      </c>
    </row>
    <row r="211" spans="2:4" ht="36" customHeight="1" thickTop="1">
      <c r="B211" s="228" t="s">
        <v>128</v>
      </c>
      <c r="C211" s="228"/>
      <c r="D211" s="228"/>
    </row>
    <row r="212" spans="2:4" ht="11.25">
      <c r="B212" s="212" t="s">
        <v>252</v>
      </c>
      <c r="C212" s="212"/>
      <c r="D212" s="212"/>
    </row>
    <row r="213" spans="1:4" ht="12" thickBot="1">
      <c r="A213" s="114"/>
      <c r="B213" s="156">
        <v>2008</v>
      </c>
      <c r="C213" s="156">
        <v>2009</v>
      </c>
      <c r="D213" s="156">
        <v>2010</v>
      </c>
    </row>
    <row r="214" spans="1:4" ht="11.25">
      <c r="A214" s="120" t="s">
        <v>111</v>
      </c>
      <c r="B214" s="27" t="s">
        <v>95</v>
      </c>
      <c r="C214" s="27" t="s">
        <v>95</v>
      </c>
      <c r="D214" s="27" t="s">
        <v>95</v>
      </c>
    </row>
    <row r="215" spans="1:4" ht="11.25">
      <c r="A215" s="106" t="s">
        <v>117</v>
      </c>
      <c r="B215" s="102">
        <v>1969.2</v>
      </c>
      <c r="C215" s="102">
        <v>-1113.7</v>
      </c>
      <c r="D215" s="102">
        <v>2856</v>
      </c>
    </row>
    <row r="216" spans="1:4" ht="11.25">
      <c r="A216" s="106" t="s">
        <v>120</v>
      </c>
      <c r="B216" s="27" t="s">
        <v>95</v>
      </c>
      <c r="C216" s="102">
        <v>136.1</v>
      </c>
      <c r="D216" s="102">
        <v>220.1</v>
      </c>
    </row>
    <row r="217" spans="1:4" ht="11.25">
      <c r="A217" s="106" t="s">
        <v>118</v>
      </c>
      <c r="B217" s="102">
        <v>781.7</v>
      </c>
      <c r="C217" s="27" t="s">
        <v>95</v>
      </c>
      <c r="D217" s="102">
        <v>1274.4</v>
      </c>
    </row>
    <row r="218" spans="1:4" ht="11.25">
      <c r="A218" s="106" t="s">
        <v>110</v>
      </c>
      <c r="B218" s="27" t="s">
        <v>95</v>
      </c>
      <c r="C218" s="102">
        <v>385.2</v>
      </c>
      <c r="D218" s="27" t="s">
        <v>95</v>
      </c>
    </row>
    <row r="219" spans="1:4" ht="11.25">
      <c r="A219" s="106" t="s">
        <v>122</v>
      </c>
      <c r="B219" s="102">
        <v>85.8</v>
      </c>
      <c r="C219" s="102">
        <v>78.3</v>
      </c>
      <c r="D219" s="102">
        <v>87.5</v>
      </c>
    </row>
    <row r="220" spans="1:4" ht="11.25">
      <c r="A220" s="106" t="s">
        <v>113</v>
      </c>
      <c r="B220" s="102">
        <v>1920.9</v>
      </c>
      <c r="C220" s="102">
        <v>1153.4</v>
      </c>
      <c r="D220" s="102">
        <v>2338</v>
      </c>
    </row>
    <row r="221" spans="1:4" ht="11.25">
      <c r="A221" s="106" t="s">
        <v>121</v>
      </c>
      <c r="B221" s="102">
        <v>207</v>
      </c>
      <c r="C221" s="102">
        <v>62.4</v>
      </c>
      <c r="D221" s="102">
        <v>92.3</v>
      </c>
    </row>
    <row r="222" spans="1:4" ht="11.25">
      <c r="A222" s="106" t="s">
        <v>112</v>
      </c>
      <c r="B222" s="102">
        <v>2255.4</v>
      </c>
      <c r="C222" s="102">
        <v>1861.5</v>
      </c>
      <c r="D222" s="102">
        <v>1295.3</v>
      </c>
    </row>
    <row r="223" spans="1:4" ht="11.25">
      <c r="A223" s="106" t="s">
        <v>114</v>
      </c>
      <c r="B223" s="102">
        <v>2976.8</v>
      </c>
      <c r="C223" s="102">
        <v>2309.9</v>
      </c>
      <c r="D223" s="102">
        <v>2701.1</v>
      </c>
    </row>
    <row r="224" spans="1:4" ht="11.25">
      <c r="A224" s="106" t="s">
        <v>123</v>
      </c>
      <c r="B224" s="27" t="s">
        <v>95</v>
      </c>
      <c r="C224" s="27" t="s">
        <v>95</v>
      </c>
      <c r="D224" s="102">
        <v>12.2</v>
      </c>
    </row>
    <row r="225" spans="1:4" ht="11.25">
      <c r="A225" s="106" t="s">
        <v>119</v>
      </c>
      <c r="B225" s="102">
        <v>196.5</v>
      </c>
      <c r="C225" s="102">
        <v>230.5</v>
      </c>
      <c r="D225" s="102">
        <v>263.4</v>
      </c>
    </row>
    <row r="226" spans="1:4" ht="11.25">
      <c r="A226" s="106" t="s">
        <v>115</v>
      </c>
      <c r="B226" s="102">
        <v>2179.8</v>
      </c>
      <c r="C226" s="102">
        <v>1295.6</v>
      </c>
      <c r="D226" s="102">
        <v>1852.6</v>
      </c>
    </row>
    <row r="227" spans="1:4" ht="11.25">
      <c r="A227" s="106" t="s">
        <v>124</v>
      </c>
      <c r="B227" s="102">
        <v>250.8</v>
      </c>
      <c r="C227" s="102">
        <v>-74.1</v>
      </c>
      <c r="D227" s="102">
        <v>53.3</v>
      </c>
    </row>
    <row r="228" spans="1:4" ht="12" thickBot="1">
      <c r="A228" s="116" t="s">
        <v>116</v>
      </c>
      <c r="B228" s="115">
        <v>6338.6</v>
      </c>
      <c r="C228" s="115">
        <v>6343.8</v>
      </c>
      <c r="D228" s="115">
        <v>6070.3</v>
      </c>
    </row>
    <row r="229" ht="12" thickTop="1">
      <c r="A229" s="96" t="s">
        <v>326</v>
      </c>
    </row>
    <row r="231" ht="11.25">
      <c r="A231" s="45"/>
    </row>
    <row r="232" ht="11.25">
      <c r="A232" s="171" t="s">
        <v>87</v>
      </c>
    </row>
    <row r="233" ht="33.75">
      <c r="A233" s="172" t="s">
        <v>327</v>
      </c>
    </row>
    <row r="234" ht="22.5">
      <c r="A234" s="170" t="s">
        <v>88</v>
      </c>
    </row>
    <row r="235" ht="11.25">
      <c r="A235" s="173"/>
    </row>
    <row r="236" ht="11.25">
      <c r="A236" s="170"/>
    </row>
    <row r="237" ht="11.25">
      <c r="A237" s="45"/>
    </row>
    <row r="238" ht="11.25">
      <c r="A238" s="45"/>
    </row>
  </sheetData>
  <sheetProtection/>
  <mergeCells count="50">
    <mergeCell ref="B26:D26"/>
    <mergeCell ref="B27:D27"/>
    <mergeCell ref="B49:D49"/>
    <mergeCell ref="B3:D3"/>
    <mergeCell ref="B4:D4"/>
    <mergeCell ref="H3:J3"/>
    <mergeCell ref="E49:G49"/>
    <mergeCell ref="H49:J49"/>
    <mergeCell ref="K49:M49"/>
    <mergeCell ref="E50:G50"/>
    <mergeCell ref="H50:J50"/>
    <mergeCell ref="K3:M3"/>
    <mergeCell ref="K4:M4"/>
    <mergeCell ref="E3:G3"/>
    <mergeCell ref="E4:G4"/>
    <mergeCell ref="H4:J4"/>
    <mergeCell ref="K142:M142"/>
    <mergeCell ref="K143:M143"/>
    <mergeCell ref="B97:D97"/>
    <mergeCell ref="B50:D50"/>
    <mergeCell ref="B120:D120"/>
    <mergeCell ref="B119:D119"/>
    <mergeCell ref="B143:D143"/>
    <mergeCell ref="E143:G143"/>
    <mergeCell ref="H96:J96"/>
    <mergeCell ref="K96:M96"/>
    <mergeCell ref="E97:G97"/>
    <mergeCell ref="H97:J97"/>
    <mergeCell ref="K97:M97"/>
    <mergeCell ref="K50:M50"/>
    <mergeCell ref="B72:E72"/>
    <mergeCell ref="B73:E73"/>
    <mergeCell ref="B96:D96"/>
    <mergeCell ref="E96:G96"/>
    <mergeCell ref="K189:M189"/>
    <mergeCell ref="B211:D211"/>
    <mergeCell ref="B142:D142"/>
    <mergeCell ref="E142:G142"/>
    <mergeCell ref="B212:D212"/>
    <mergeCell ref="B189:D189"/>
    <mergeCell ref="E189:G189"/>
    <mergeCell ref="H189:J189"/>
    <mergeCell ref="B165:D165"/>
    <mergeCell ref="B166:D166"/>
    <mergeCell ref="B188:D188"/>
    <mergeCell ref="E188:G188"/>
    <mergeCell ref="H188:J188"/>
    <mergeCell ref="K188:M188"/>
    <mergeCell ref="H143:J143"/>
    <mergeCell ref="H142:J142"/>
  </mergeCells>
  <printOptions/>
  <pageMargins left="0.7" right="0.7" top="0.75" bottom="0.75" header="0.3" footer="0.3"/>
  <pageSetup horizontalDpi="600" verticalDpi="600" orientation="landscape" paperSize="9" r:id="rId1"/>
  <rowBreaks count="9" manualBreakCount="9">
    <brk id="23" max="255" man="1"/>
    <brk id="46" max="255" man="1"/>
    <brk id="69" max="255" man="1"/>
    <brk id="93" max="255" man="1"/>
    <brk id="116" max="255" man="1"/>
    <brk id="139" max="255" man="1"/>
    <brk id="162" max="255" man="1"/>
    <brk id="185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Carina Jonsson</cp:lastModifiedBy>
  <cp:lastPrinted>2013-05-07T14:44:03Z</cp:lastPrinted>
  <dcterms:created xsi:type="dcterms:W3CDTF">2006-06-19T11:30:45Z</dcterms:created>
  <dcterms:modified xsi:type="dcterms:W3CDTF">2015-11-20T13:56:52Z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